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18-08-2026 - Especificações/"/>
    </mc:Choice>
  </mc:AlternateContent>
  <xr:revisionPtr revIDLastSave="101" documentId="13_ncr:1_{C3413A4B-7338-4A3A-A29E-ED5AEC84F6DB}" xr6:coauthVersionLast="47" xr6:coauthVersionMax="47" xr10:uidLastSave="{27DF8852-1080-470C-99E2-95E5F023C662}"/>
  <bookViews>
    <workbookView xWindow="-120" yWindow="-120" windowWidth="29040" windowHeight="15720" tabRatio="575" xr2:uid="{00000000-000D-0000-FFFF-FFFF00000000}"/>
  </bookViews>
  <sheets>
    <sheet name="ICT Micro" sheetId="6" r:id="rId1"/>
    <sheet name="Tabela 1" sheetId="4" state="hidden" r:id="rId2"/>
    <sheet name="Tabela 2" sheetId="5" state="hidden" r:id="rId3"/>
  </sheets>
  <definedNames>
    <definedName name="_xlnm.Print_Area" localSheetId="0">'ICT Micro'!$A$1:$AB$319</definedName>
    <definedName name="COLUNA01">'Tabela 1'!$B$3:$B$56</definedName>
    <definedName name="COLUNA02">'Tabela 1'!$C$3:$C$56</definedName>
    <definedName name="COLUNA03">'Tabela 1'!$D$3:$D$56</definedName>
    <definedName name="COLUNA04">'Tabela 1'!$E$3:$E$56</definedName>
    <definedName name="COLUNA05">'Tabela 1'!$F$3:$F$56</definedName>
    <definedName name="COLUNA06">'Tabela 1'!$G$3:$G$56</definedName>
    <definedName name="COLUNA07">'Tabela 1'!$H$3:$H$56</definedName>
    <definedName name="COLUNA08">'Tabela 1'!$I$3:$I$56</definedName>
    <definedName name="COLUNA09">'Tabela 1'!$J$3:$J$56</definedName>
    <definedName name="COLUNA10">'Tabela 1'!$K$3:$K$56</definedName>
    <definedName name="COLUNA11">'Tabela 1'!$L$3:$L$56</definedName>
    <definedName name="COLUNA12">'Tabela 1'!$M$3:$M$56</definedName>
    <definedName name="COLUNA13">'Tabela 1'!$N$3:$N$56</definedName>
    <definedName name="COLUNA14">'Tabela 1'!$O$3:$O$56</definedName>
    <definedName name="COLUNA15">'Tabela 1'!$P$3:$P$56</definedName>
    <definedName name="FP">'Tabela 2'!$A$2:$A$30</definedName>
    <definedName name="FPCOLUNA01">'Tabela 2'!$B$2:$B$30</definedName>
    <definedName name="FPCOLUNA02">'Tabela 2'!$C$2:$C$30</definedName>
    <definedName name="FPCOLUNA03">'Tabela 2'!$D$2:$D$30</definedName>
    <definedName name="FPCOLUNA04">'Tabela 2'!$E$2:$E$30</definedName>
    <definedName name="FPCOLUNA05">'Tabela 2'!$F$2:$F$30</definedName>
    <definedName name="FPCOLUNA06">'Tabela 2'!$G$2:$G$30</definedName>
    <definedName name="FPCOLUNA07">'Tabela 2'!$H$2:$H$30</definedName>
    <definedName name="FPCOLUNA08">'Tabela 2'!$I$2:$I$30</definedName>
    <definedName name="FPCOLUNA09">'Tabela 2'!$J$2:$J$30</definedName>
    <definedName name="FPCOLUNA10">'Tabela 2'!$K$2:$K$30</definedName>
    <definedName name="FPCOLUNA11">'Tabela 2'!$L$2:$L$30</definedName>
    <definedName name="FPCOLUNA12">'Tabela 2'!$M$2:$M$30</definedName>
    <definedName name="FPCOLUNA13">'Tabela 2'!$N$2:$N$30</definedName>
    <definedName name="FPCOLUNA14">'Tabela 2'!$O$2:$O$30</definedName>
    <definedName name="FPCOLUNA15">'Tabela 2'!$P$2:$P$30</definedName>
    <definedName name="FPNUMERO01">'Tabela 2'!$B$5</definedName>
    <definedName name="FPNUMERO02">'Tabela 2'!$C$5</definedName>
    <definedName name="FPNUMERO03">'Tabela 2'!$D$5</definedName>
    <definedName name="FPNUMERO04">'Tabela 2'!$E$5</definedName>
    <definedName name="FPNUMERO05">'Tabela 2'!$F$5</definedName>
    <definedName name="FPNUMERO06">'Tabela 2'!$G$5</definedName>
    <definedName name="FPNUMERO07">'Tabela 2'!$H$5</definedName>
    <definedName name="FPNUMERO08">'Tabela 2'!$I$5</definedName>
    <definedName name="FPNUMERO09">'Tabela 2'!$J$5</definedName>
    <definedName name="FPNUMERO10">'Tabela 2'!$K$5</definedName>
    <definedName name="FPNUMERO11">'Tabela 2'!$L$5</definedName>
    <definedName name="FPNUMERO12">'Tabela 2'!$M$5</definedName>
    <definedName name="FPNUMERO13">'Tabela 2'!$N$5</definedName>
    <definedName name="FPNUMERO14">'Tabela 2'!$O$5</definedName>
    <definedName name="FPNUMERO15">'Tabela 2'!$P$5</definedName>
    <definedName name="FPNUMERO16">'Tabela 2'!$B$30</definedName>
    <definedName name="FPNUMERO17">'Tabela 2'!$C$30</definedName>
    <definedName name="FPNUMERO18">'Tabela 2'!$D$30</definedName>
    <definedName name="FPNUMERO19">'Tabela 2'!$E$30</definedName>
    <definedName name="FPNUMERO20">'Tabela 2'!$F$30</definedName>
    <definedName name="FPNUMERO21">'Tabela 2'!$G$30</definedName>
    <definedName name="FPNUMERO22">'Tabela 2'!$H$30</definedName>
    <definedName name="FPNUMERO23">'Tabela 2'!$I$30</definedName>
    <definedName name="FPNUMERO24">'Tabela 2'!$J$30</definedName>
    <definedName name="FPNUMERO25">'Tabela 2'!$K$30</definedName>
    <definedName name="FPNUMERO26">'Tabela 2'!$L$30</definedName>
    <definedName name="FPNUMERO27">'Tabela 2'!$M$30</definedName>
    <definedName name="FPNUMERO28">'Tabela 2'!$N$30</definedName>
    <definedName name="FPNUMERO29">'Tabela 2'!$O$30</definedName>
    <definedName name="FPNUMERO30">'Tabela 2'!$P$30</definedName>
    <definedName name="NUMERO01">'Tabela 1'!$B$6</definedName>
    <definedName name="NUMERO02">'Tabela 1'!$C$6</definedName>
    <definedName name="NUMERO03">'Tabela 1'!$D$6</definedName>
    <definedName name="NUMERO04">'Tabela 1'!$E$6</definedName>
    <definedName name="NUMERO05">'Tabela 1'!$F$6</definedName>
    <definedName name="NUMERO06">'Tabela 1'!$G$6</definedName>
    <definedName name="NUMERO07">'Tabela 1'!$H$6</definedName>
    <definedName name="NUMERO08">'Tabela 1'!$I$6</definedName>
    <definedName name="NUMERO09">'Tabela 1'!$J$6</definedName>
    <definedName name="NUMERO10">'Tabela 1'!$K$6</definedName>
    <definedName name="NUMERO11">'Tabela 1'!$L$6</definedName>
    <definedName name="NUMERO12">'Tabela 1'!$M$6</definedName>
    <definedName name="NUMERO13">'Tabela 1'!$N$6</definedName>
    <definedName name="NUMERO14">'Tabela 1'!$O$6</definedName>
    <definedName name="NUMERO15">'Tabela 1'!$P$6</definedName>
    <definedName name="PSxPI">'Tabela 1'!$A$3:$A$56</definedName>
    <definedName name="_xlnm.Print_Titles" localSheetId="0">'ICT Micro'!$1:$12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06" i="6" l="1"/>
  <c r="V312" i="6" s="1"/>
  <c r="U306" i="6"/>
  <c r="U312" i="6" s="1"/>
  <c r="S306" i="6"/>
  <c r="S312" i="6" s="1"/>
  <c r="Q306" i="6"/>
  <c r="P306" i="6"/>
  <c r="P311" i="6" s="1"/>
  <c r="N306" i="6"/>
  <c r="M306" i="6"/>
  <c r="L306" i="6"/>
  <c r="K306" i="6"/>
  <c r="J306" i="6"/>
  <c r="I306" i="6"/>
  <c r="H306" i="6"/>
  <c r="G306" i="6"/>
  <c r="F306" i="6"/>
  <c r="E306" i="6"/>
  <c r="D306" i="6"/>
  <c r="F308" i="6" l="1"/>
  <c r="V308" i="6"/>
  <c r="U308" i="6"/>
  <c r="D307" i="6"/>
  <c r="G308" i="6"/>
  <c r="U313" i="6"/>
  <c r="U314" i="6" s="1"/>
  <c r="U315" i="6" s="1"/>
  <c r="U317" i="6" s="1"/>
  <c r="V313" i="6"/>
  <c r="V314" i="6" s="1"/>
  <c r="V315" i="6" s="1"/>
  <c r="V317" i="6" s="1"/>
  <c r="P307" i="6"/>
  <c r="H307" i="6"/>
  <c r="K308" i="6"/>
  <c r="S311" i="6"/>
  <c r="I307" i="6"/>
  <c r="L308" i="6"/>
  <c r="P310" i="6"/>
  <c r="U311" i="6"/>
  <c r="J307" i="6"/>
  <c r="M308" i="6"/>
  <c r="V311" i="6"/>
  <c r="P312" i="6"/>
  <c r="Q307" i="6"/>
  <c r="K307" i="6"/>
  <c r="N308" i="6"/>
  <c r="S310" i="6"/>
  <c r="L307" i="6"/>
  <c r="P308" i="6"/>
  <c r="U310" i="6"/>
  <c r="P313" i="6"/>
  <c r="M307" i="6"/>
  <c r="D308" i="6"/>
  <c r="Q308" i="6"/>
  <c r="V310" i="6"/>
  <c r="N307" i="6"/>
  <c r="E308" i="6"/>
  <c r="S308" i="6"/>
  <c r="S313" i="6"/>
  <c r="S314" i="6" s="1"/>
  <c r="S315" i="6" s="1"/>
  <c r="S317" i="6" s="1"/>
  <c r="E307" i="6"/>
  <c r="S307" i="6"/>
  <c r="H308" i="6"/>
  <c r="F307" i="6"/>
  <c r="U307" i="6"/>
  <c r="I308" i="6"/>
  <c r="G307" i="6"/>
  <c r="V307" i="6"/>
  <c r="J308" i="6"/>
  <c r="J313" i="6" s="1"/>
  <c r="Q310" i="6" l="1"/>
  <c r="M312" i="6"/>
  <c r="K311" i="6"/>
  <c r="L313" i="6"/>
  <c r="K313" i="6"/>
  <c r="J311" i="6"/>
  <c r="D312" i="6"/>
  <c r="E310" i="6"/>
  <c r="M311" i="6"/>
  <c r="F312" i="6"/>
  <c r="M313" i="6"/>
  <c r="D313" i="6"/>
  <c r="K312" i="6"/>
  <c r="J310" i="6"/>
  <c r="L311" i="6"/>
  <c r="M310" i="6"/>
  <c r="K310" i="6"/>
  <c r="L312" i="6"/>
  <c r="J312" i="6"/>
  <c r="J314" i="6" s="1"/>
  <c r="F310" i="6"/>
  <c r="E312" i="6"/>
  <c r="G310" i="6"/>
  <c r="G312" i="6" s="1"/>
  <c r="G311" i="6"/>
  <c r="G313" i="6" s="1"/>
  <c r="I310" i="6"/>
  <c r="I312" i="6" s="1"/>
  <c r="H311" i="6"/>
  <c r="H313" i="6" s="1"/>
  <c r="E311" i="6"/>
  <c r="F313" i="6"/>
  <c r="L310" i="6"/>
  <c r="H310" i="6"/>
  <c r="H312" i="6" s="1"/>
  <c r="I311" i="6"/>
  <c r="I313" i="6" s="1"/>
  <c r="F311" i="6"/>
  <c r="E313" i="6"/>
  <c r="D310" i="6"/>
  <c r="D311" i="6"/>
  <c r="Q311" i="6"/>
  <c r="Q312" i="6"/>
  <c r="Q313" i="6"/>
  <c r="P314" i="6"/>
  <c r="P315" i="6" s="1"/>
  <c r="P317" i="6" s="1"/>
  <c r="N310" i="6"/>
  <c r="N312" i="6" s="1"/>
  <c r="N311" i="6"/>
  <c r="N313" i="6" s="1"/>
  <c r="K314" i="6" l="1"/>
  <c r="M314" i="6"/>
  <c r="E314" i="6"/>
  <c r="G314" i="6"/>
  <c r="L314" i="6"/>
  <c r="D314" i="6"/>
  <c r="H314" i="6"/>
  <c r="I314" i="6"/>
  <c r="F314" i="6"/>
  <c r="Q314" i="6"/>
  <c r="Q315" i="6" s="1"/>
  <c r="Q317" i="6" s="1"/>
  <c r="N314" i="6"/>
  <c r="N315" i="6" s="1"/>
  <c r="N317" i="6" s="1"/>
  <c r="D315" i="6" l="1"/>
  <c r="D317" i="6" s="1"/>
  <c r="D318" i="6" s="1"/>
</calcChain>
</file>

<file path=xl/sharedStrings.xml><?xml version="1.0" encoding="utf-8"?>
<sst xmlns="http://schemas.openxmlformats.org/spreadsheetml/2006/main" count="163" uniqueCount="89">
  <si>
    <t>Contrato:</t>
  </si>
  <si>
    <t>Execução de:</t>
  </si>
  <si>
    <t>Data do serviço:</t>
  </si>
  <si>
    <t>DESCRIÇÃO</t>
  </si>
  <si>
    <t>PARÂMETROS DE CONTROLE</t>
  </si>
  <si>
    <t>LOCALIZAÇÃO DAS AMOSTRAS</t>
  </si>
  <si>
    <t>GRANULOMÉTRICA (% que passa)</t>
  </si>
  <si>
    <t>TEOR DE</t>
  </si>
  <si>
    <t>CONFORTO</t>
  </si>
  <si>
    <t>SEGURANÇA</t>
  </si>
  <si>
    <t>GRANULOMETRIA E TEOR DE BETUME</t>
  </si>
  <si>
    <t>3/4"</t>
  </si>
  <si>
    <t>3/8"</t>
  </si>
  <si>
    <t>BETUME (%)</t>
  </si>
  <si>
    <t>VRD</t>
  </si>
  <si>
    <t>HS (mm)</t>
  </si>
  <si>
    <t>FAIXA DE TRABALHO</t>
  </si>
  <si>
    <t>LSE</t>
  </si>
  <si>
    <t>(Coleta)</t>
  </si>
  <si>
    <t>(Ensaio)</t>
  </si>
  <si>
    <t>(Segmento)</t>
  </si>
  <si>
    <t>LIE</t>
  </si>
  <si>
    <t>Km / Estaca</t>
  </si>
  <si>
    <t>Data</t>
  </si>
  <si>
    <t>RESULTADOS ESTATÍSTICOS</t>
  </si>
  <si>
    <t>nº Amostras</t>
  </si>
  <si>
    <t>Média (X)</t>
  </si>
  <si>
    <t>Desvio Padrão (s)</t>
  </si>
  <si>
    <t>ÍNDICE DE QUALIDADE</t>
  </si>
  <si>
    <t>Qs</t>
  </si>
  <si>
    <t>Qi</t>
  </si>
  <si>
    <t>Ps (Tabela 1)</t>
  </si>
  <si>
    <t>Pi (Tabela 1)</t>
  </si>
  <si>
    <t>NQR  individual</t>
  </si>
  <si>
    <t>NQR adotado</t>
  </si>
  <si>
    <t>FATOR DE PAGAMENTO</t>
  </si>
  <si>
    <t xml:space="preserve"> Individual Calculado</t>
  </si>
  <si>
    <t>Final Adotado</t>
  </si>
  <si>
    <t>DETERMINAÇÃO DO NÍVEL DE QUALIDADE PELO MÉTODO DO DESVIO PADRÃO</t>
  </si>
  <si>
    <t>Índice de Qualidade Superior Qs e Índice de Qualidade Inferior Qi para nº de Amostras n</t>
  </si>
  <si>
    <t>PS ou PI</t>
  </si>
  <si>
    <t>n 3</t>
  </si>
  <si>
    <t>n 4</t>
  </si>
  <si>
    <t>n 5</t>
  </si>
  <si>
    <t>n 6</t>
  </si>
  <si>
    <t>n 7</t>
  </si>
  <si>
    <t>n 8</t>
  </si>
  <si>
    <t>n 9</t>
  </si>
  <si>
    <t>n 10</t>
  </si>
  <si>
    <t>n 12</t>
  </si>
  <si>
    <t>n 15</t>
  </si>
  <si>
    <t>n 19</t>
  </si>
  <si>
    <t>n 26</t>
  </si>
  <si>
    <t>n 38</t>
  </si>
  <si>
    <t>n 61</t>
  </si>
  <si>
    <t>n 201</t>
  </si>
  <si>
    <t>a</t>
  </si>
  <si>
    <t>n 11</t>
  </si>
  <si>
    <t>n 14</t>
  </si>
  <si>
    <t>n 18</t>
  </si>
  <si>
    <t>n 25</t>
  </si>
  <si>
    <t>n 37</t>
  </si>
  <si>
    <t>n 60</t>
  </si>
  <si>
    <t>n 200</t>
  </si>
  <si>
    <t>n</t>
  </si>
  <si>
    <t>Obs.: Para valores de Qs ou Qi negativos, considerar Ps ou Pi igual a 100 menos o valor de Ps ou Pi correspondente ao valor absoluto de Qs ou Qi</t>
  </si>
  <si>
    <t>Nível de Qualidade Requerido para nº de Amostras n</t>
  </si>
  <si>
    <t>Fator de Pagamento</t>
  </si>
  <si>
    <t>A</t>
  </si>
  <si>
    <t>-</t>
  </si>
  <si>
    <t>Pi</t>
  </si>
  <si>
    <t>Ps</t>
  </si>
  <si>
    <t>1/2"</t>
  </si>
  <si>
    <t>5/8"</t>
  </si>
  <si>
    <t>1''</t>
  </si>
  <si>
    <t>SPOTCHECK</t>
  </si>
  <si>
    <t xml:space="preserve"> Empresa executora:</t>
  </si>
  <si>
    <t>DADOS DA EMPRESA EXECUTORA</t>
  </si>
  <si>
    <t>IRI</t>
  </si>
  <si>
    <t>Informar o número do contrato</t>
  </si>
  <si>
    <t>Informar o nome e número do Projeto de Mistura Asfáltica</t>
  </si>
  <si>
    <t>Nome da Contratada</t>
  </si>
  <si>
    <t xml:space="preserve">Identificar o período dos dados compreendidos no ICT </t>
  </si>
  <si>
    <t>TAXAS</t>
  </si>
  <si>
    <t>APLICAÇÃO</t>
  </si>
  <si>
    <t>DESPRENDIMENTO (KG/M²)</t>
  </si>
  <si>
    <t>TAXA DE APLICAÇÃO</t>
  </si>
  <si>
    <t>FR-ENG-EPR-004
REV00</t>
  </si>
  <si>
    <t>Índice de Conformidade Técnica - Usinagem e Aplicação - 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</si>
</sst>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0.000"/>
    <numFmt numFmtId="166" formatCode="0.0"/>
  </numFmts>
  <fonts count="3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8"/>
      <color rgb="FF000000"/>
      <name val="Segoe UI"/>
      <family val="2"/>
    </font>
    <font>
      <sz val="10"/>
      <color rgb="FF000000"/>
      <name val="Arial"/>
      <family val="2"/>
    </font>
    <font>
      <sz val="10"/>
      <name val="Arial Tur"/>
      <charset val="162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u/>
      <sz val="10"/>
      <color indexed="12"/>
      <name val="Arial Tur"/>
      <charset val="16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1CC98"/>
        <bgColor rgb="FFFBD4B4"/>
      </patternFill>
    </fill>
    <fill>
      <patternFill patternType="solid">
        <fgColor rgb="FFFFA400"/>
        <bgColor rgb="FFE36C09"/>
      </patternFill>
    </fill>
    <fill>
      <patternFill patternType="solid">
        <fgColor rgb="FF71CC98"/>
        <bgColor rgb="FF244061"/>
      </patternFill>
    </fill>
    <fill>
      <patternFill patternType="solid">
        <fgColor rgb="FF003057"/>
        <bgColor rgb="FF00682F"/>
      </patternFill>
    </fill>
    <fill>
      <patternFill patternType="solid">
        <fgColor rgb="FF71CC98"/>
        <bgColor rgb="FF0070C0"/>
      </patternFill>
    </fill>
    <fill>
      <patternFill patternType="solid">
        <fgColor rgb="FF003057"/>
        <bgColor rgb="FF00B050"/>
      </patternFill>
    </fill>
  </fills>
  <borders count="7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</borders>
  <cellStyleXfs count="21">
    <xf numFmtId="0" fontId="0" fillId="0" borderId="0"/>
    <xf numFmtId="0" fontId="9" fillId="0" borderId="0"/>
    <xf numFmtId="0" fontId="11" fillId="0" borderId="0"/>
    <xf numFmtId="0" fontId="4" fillId="0" borderId="0"/>
    <xf numFmtId="0" fontId="12" fillId="0" borderId="0"/>
    <xf numFmtId="0" fontId="13" fillId="0" borderId="0"/>
    <xf numFmtId="0" fontId="4" fillId="0" borderId="0"/>
    <xf numFmtId="0" fontId="11" fillId="0" borderId="0"/>
    <xf numFmtId="0" fontId="2" fillId="0" borderId="0"/>
    <xf numFmtId="0" fontId="14" fillId="0" borderId="0"/>
    <xf numFmtId="0" fontId="4" fillId="0" borderId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17" fillId="0" borderId="57" xfId="0" applyFont="1" applyBorder="1"/>
    <xf numFmtId="0" fontId="17" fillId="0" borderId="57" xfId="0" applyFont="1" applyBorder="1" applyAlignment="1">
      <alignment vertical="center"/>
    </xf>
    <xf numFmtId="0" fontId="24" fillId="0" borderId="0" xfId="0" applyFont="1" applyAlignment="1">
      <alignment vertical="center"/>
    </xf>
    <xf numFmtId="166" fontId="24" fillId="0" borderId="0" xfId="0" applyNumberFormat="1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8" xfId="0" applyFont="1" applyBorder="1" applyAlignment="1" applyProtection="1">
      <alignment horizontal="center" vertical="center"/>
      <protection locked="0"/>
    </xf>
    <xf numFmtId="0" fontId="23" fillId="0" borderId="69" xfId="0" applyFont="1" applyBorder="1" applyAlignment="1" applyProtection="1">
      <alignment horizontal="center" vertical="center"/>
      <protection locked="0"/>
    </xf>
    <xf numFmtId="0" fontId="23" fillId="0" borderId="70" xfId="0" applyFont="1" applyBorder="1" applyAlignment="1" applyProtection="1">
      <alignment horizontal="center" vertical="center"/>
      <protection locked="0"/>
    </xf>
    <xf numFmtId="0" fontId="23" fillId="0" borderId="72" xfId="0" applyFont="1" applyBorder="1" applyAlignment="1">
      <alignment horizontal="center" vertical="center"/>
    </xf>
    <xf numFmtId="0" fontId="17" fillId="0" borderId="62" xfId="0" applyFont="1" applyBorder="1"/>
    <xf numFmtId="0" fontId="23" fillId="0" borderId="73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164" fontId="23" fillId="0" borderId="15" xfId="0" applyNumberFormat="1" applyFont="1" applyBorder="1" applyAlignment="1">
      <alignment vertical="center"/>
    </xf>
    <xf numFmtId="164" fontId="23" fillId="2" borderId="15" xfId="0" applyNumberFormat="1" applyFont="1" applyFill="1" applyBorder="1" applyAlignment="1" applyProtection="1">
      <alignment horizontal="center" vertical="center"/>
      <protection locked="0"/>
    </xf>
    <xf numFmtId="4" fontId="23" fillId="2" borderId="15" xfId="0" applyNumberFormat="1" applyFont="1" applyFill="1" applyBorder="1" applyAlignment="1" applyProtection="1">
      <alignment horizontal="center" vertical="center"/>
      <protection locked="0"/>
    </xf>
    <xf numFmtId="164" fontId="23" fillId="2" borderId="16" xfId="0" applyNumberFormat="1" applyFont="1" applyFill="1" applyBorder="1" applyAlignment="1" applyProtection="1">
      <alignment horizontal="center" vertical="center"/>
      <protection locked="0"/>
    </xf>
    <xf numFmtId="4" fontId="23" fillId="2" borderId="17" xfId="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164" fontId="23" fillId="0" borderId="18" xfId="0" applyNumberFormat="1" applyFont="1" applyBorder="1" applyAlignment="1">
      <alignment vertical="center"/>
    </xf>
    <xf numFmtId="164" fontId="23" fillId="2" borderId="18" xfId="0" applyNumberFormat="1" applyFont="1" applyFill="1" applyBorder="1" applyAlignment="1" applyProtection="1">
      <alignment horizontal="center" vertical="center"/>
      <protection locked="0"/>
    </xf>
    <xf numFmtId="4" fontId="23" fillId="2" borderId="18" xfId="0" applyNumberFormat="1" applyFont="1" applyFill="1" applyBorder="1" applyAlignment="1" applyProtection="1">
      <alignment horizontal="center" vertical="center"/>
      <protection locked="0"/>
    </xf>
    <xf numFmtId="164" fontId="23" fillId="2" borderId="19" xfId="0" applyNumberFormat="1" applyFont="1" applyFill="1" applyBorder="1" applyAlignment="1" applyProtection="1">
      <alignment horizontal="center" vertical="center"/>
      <protection locked="0"/>
    </xf>
    <xf numFmtId="4" fontId="23" fillId="2" borderId="20" xfId="0" applyNumberFormat="1" applyFont="1" applyFill="1" applyBorder="1" applyAlignment="1" applyProtection="1">
      <alignment horizontal="center" vertical="center"/>
      <protection locked="0"/>
    </xf>
    <xf numFmtId="164" fontId="23" fillId="0" borderId="18" xfId="0" applyNumberFormat="1" applyFont="1" applyBorder="1" applyAlignment="1">
      <alignment horizontal="center" vertical="center"/>
    </xf>
    <xf numFmtId="164" fontId="23" fillId="0" borderId="14" xfId="0" applyNumberFormat="1" applyFont="1" applyBorder="1" applyAlignment="1">
      <alignment horizontal="center" vertical="center"/>
    </xf>
    <xf numFmtId="164" fontId="17" fillId="0" borderId="14" xfId="0" applyNumberFormat="1" applyFont="1" applyBorder="1" applyAlignment="1">
      <alignment vertical="center"/>
    </xf>
    <xf numFmtId="164" fontId="25" fillId="0" borderId="14" xfId="0" applyNumberFormat="1" applyFont="1" applyBorder="1" applyAlignment="1">
      <alignment vertical="center"/>
    </xf>
    <xf numFmtId="4" fontId="17" fillId="0" borderId="14" xfId="0" applyNumberFormat="1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horizontal="center" vertical="center"/>
    </xf>
    <xf numFmtId="0" fontId="17" fillId="0" borderId="0" xfId="0" applyFont="1" applyAlignment="1" applyProtection="1">
      <alignment vertical="center"/>
      <protection locked="0"/>
    </xf>
    <xf numFmtId="14" fontId="17" fillId="0" borderId="15" xfId="0" applyNumberFormat="1" applyFont="1" applyBorder="1" applyAlignment="1" applyProtection="1">
      <alignment horizontal="center" vertical="center"/>
      <protection locked="0"/>
    </xf>
    <xf numFmtId="164" fontId="24" fillId="6" borderId="15" xfId="0" applyNumberFormat="1" applyFont="1" applyFill="1" applyBorder="1" applyAlignment="1" applyProtection="1">
      <alignment horizontal="center" vertical="center"/>
      <protection locked="0"/>
    </xf>
    <xf numFmtId="4" fontId="24" fillId="6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Protection="1">
      <protection locked="0"/>
    </xf>
    <xf numFmtId="164" fontId="24" fillId="4" borderId="40" xfId="0" applyNumberFormat="1" applyFont="1" applyFill="1" applyBorder="1" applyAlignment="1" applyProtection="1">
      <alignment horizontal="center" vertical="center"/>
      <protection locked="0"/>
    </xf>
    <xf numFmtId="164" fontId="24" fillId="4" borderId="15" xfId="0" applyNumberFormat="1" applyFont="1" applyFill="1" applyBorder="1" applyAlignment="1" applyProtection="1">
      <alignment horizontal="center" vertical="center"/>
      <protection locked="0"/>
    </xf>
    <xf numFmtId="164" fontId="24" fillId="4" borderId="21" xfId="0" applyNumberFormat="1" applyFont="1" applyFill="1" applyBorder="1" applyAlignment="1" applyProtection="1">
      <alignment horizontal="center" vertical="center"/>
      <protection locked="0"/>
    </xf>
    <xf numFmtId="4" fontId="24" fillId="4" borderId="15" xfId="0" applyNumberFormat="1" applyFont="1" applyFill="1" applyBorder="1" applyAlignment="1" applyProtection="1">
      <alignment horizontal="center" vertical="center"/>
      <protection locked="0"/>
    </xf>
    <xf numFmtId="4" fontId="24" fillId="0" borderId="0" xfId="0" applyNumberFormat="1" applyFont="1" applyAlignment="1" applyProtection="1">
      <alignment horizontal="center" vertical="center"/>
      <protection locked="0"/>
    </xf>
    <xf numFmtId="164" fontId="24" fillId="4" borderId="23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Protection="1"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21" fillId="0" borderId="0" xfId="0" applyFont="1" applyProtection="1">
      <protection locked="0"/>
    </xf>
    <xf numFmtId="14" fontId="17" fillId="0" borderId="23" xfId="0" applyNumberFormat="1" applyFont="1" applyBorder="1" applyAlignment="1" applyProtection="1">
      <alignment horizontal="center" vertical="center"/>
      <protection locked="0"/>
    </xf>
    <xf numFmtId="164" fontId="24" fillId="6" borderId="23" xfId="0" applyNumberFormat="1" applyFont="1" applyFill="1" applyBorder="1" applyAlignment="1" applyProtection="1">
      <alignment horizontal="center" vertical="center"/>
      <protection locked="0"/>
    </xf>
    <xf numFmtId="4" fontId="24" fillId="6" borderId="23" xfId="0" applyNumberFormat="1" applyFont="1" applyFill="1" applyBorder="1" applyAlignment="1" applyProtection="1">
      <alignment horizontal="center" vertical="center"/>
      <protection locked="0"/>
    </xf>
    <xf numFmtId="164" fontId="24" fillId="4" borderId="55" xfId="0" applyNumberFormat="1" applyFont="1" applyFill="1" applyBorder="1" applyAlignment="1" applyProtection="1">
      <alignment horizontal="center" vertical="center"/>
      <protection locked="0"/>
    </xf>
    <xf numFmtId="4" fontId="24" fillId="4" borderId="23" xfId="0" applyNumberFormat="1" applyFont="1" applyFill="1" applyBorder="1" applyAlignment="1" applyProtection="1">
      <alignment horizontal="center" vertical="center"/>
      <protection locked="0"/>
    </xf>
    <xf numFmtId="0" fontId="17" fillId="0" borderId="23" xfId="0" applyFont="1" applyBorder="1" applyAlignment="1" applyProtection="1">
      <alignment horizontal="center" vertical="center"/>
      <protection locked="0"/>
    </xf>
    <xf numFmtId="164" fontId="24" fillId="4" borderId="28" xfId="0" applyNumberFormat="1" applyFont="1" applyFill="1" applyBorder="1" applyAlignment="1" applyProtection="1">
      <alignment horizontal="center" vertical="center"/>
      <protection locked="0"/>
    </xf>
    <xf numFmtId="4" fontId="24" fillId="4" borderId="22" xfId="0" applyNumberFormat="1" applyFont="1" applyFill="1" applyBorder="1" applyAlignment="1" applyProtection="1">
      <alignment horizontal="center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164" fontId="24" fillId="7" borderId="15" xfId="0" applyNumberFormat="1" applyFont="1" applyFill="1" applyBorder="1" applyAlignment="1" applyProtection="1">
      <alignment horizontal="center" vertical="center"/>
      <protection locked="0"/>
    </xf>
    <xf numFmtId="4" fontId="24" fillId="7" borderId="15" xfId="0" applyNumberFormat="1" applyFont="1" applyFill="1" applyBorder="1" applyAlignment="1" applyProtection="1">
      <alignment horizontal="center" vertical="center"/>
      <protection locked="0"/>
    </xf>
    <xf numFmtId="164" fontId="24" fillId="5" borderId="15" xfId="0" applyNumberFormat="1" applyFont="1" applyFill="1" applyBorder="1" applyAlignment="1" applyProtection="1">
      <alignment horizontal="center" vertical="center"/>
      <protection locked="0"/>
    </xf>
    <xf numFmtId="164" fontId="24" fillId="5" borderId="21" xfId="0" applyNumberFormat="1" applyFont="1" applyFill="1" applyBorder="1" applyAlignment="1" applyProtection="1">
      <alignment horizontal="center" vertical="center"/>
      <protection locked="0"/>
    </xf>
    <xf numFmtId="4" fontId="24" fillId="5" borderId="15" xfId="0" applyNumberFormat="1" applyFont="1" applyFill="1" applyBorder="1" applyAlignment="1" applyProtection="1">
      <alignment horizontal="center" vertical="center"/>
      <protection locked="0"/>
    </xf>
    <xf numFmtId="164" fontId="24" fillId="7" borderId="23" xfId="0" applyNumberFormat="1" applyFont="1" applyFill="1" applyBorder="1" applyAlignment="1" applyProtection="1">
      <alignment horizontal="center" vertical="center"/>
      <protection locked="0"/>
    </xf>
    <xf numFmtId="4" fontId="24" fillId="7" borderId="23" xfId="0" applyNumberFormat="1" applyFont="1" applyFill="1" applyBorder="1" applyAlignment="1" applyProtection="1">
      <alignment horizontal="center" vertical="center"/>
      <protection locked="0"/>
    </xf>
    <xf numFmtId="164" fontId="24" fillId="5" borderId="23" xfId="0" applyNumberFormat="1" applyFont="1" applyFill="1" applyBorder="1" applyAlignment="1" applyProtection="1">
      <alignment horizontal="center" vertical="center"/>
      <protection locked="0"/>
    </xf>
    <xf numFmtId="164" fontId="24" fillId="5" borderId="55" xfId="0" applyNumberFormat="1" applyFont="1" applyFill="1" applyBorder="1" applyAlignment="1" applyProtection="1">
      <alignment horizontal="center" vertical="center"/>
      <protection locked="0"/>
    </xf>
    <xf numFmtId="4" fontId="24" fillId="5" borderId="23" xfId="0" applyNumberFormat="1" applyFont="1" applyFill="1" applyBorder="1" applyAlignment="1" applyProtection="1">
      <alignment horizontal="center" vertical="center"/>
      <protection locked="0"/>
    </xf>
    <xf numFmtId="164" fontId="23" fillId="0" borderId="15" xfId="0" applyNumberFormat="1" applyFont="1" applyBorder="1" applyAlignment="1">
      <alignment horizontal="right" vertical="center"/>
    </xf>
    <xf numFmtId="3" fontId="17" fillId="0" borderId="15" xfId="0" applyNumberFormat="1" applyFont="1" applyBorder="1" applyAlignment="1">
      <alignment horizontal="center" vertical="center"/>
    </xf>
    <xf numFmtId="3" fontId="17" fillId="0" borderId="27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164" fontId="23" fillId="0" borderId="22" xfId="0" applyNumberFormat="1" applyFont="1" applyBorder="1" applyAlignment="1">
      <alignment horizontal="right" vertical="center"/>
    </xf>
    <xf numFmtId="164" fontId="17" fillId="0" borderId="22" xfId="0" applyNumberFormat="1" applyFont="1" applyBorder="1" applyAlignment="1">
      <alignment horizontal="center" vertical="center"/>
    </xf>
    <xf numFmtId="4" fontId="17" fillId="0" borderId="22" xfId="0" applyNumberFormat="1" applyFont="1" applyBorder="1" applyAlignment="1">
      <alignment horizontal="center" vertical="center"/>
    </xf>
    <xf numFmtId="164" fontId="17" fillId="0" borderId="28" xfId="0" applyNumberFormat="1" applyFont="1" applyBorder="1" applyAlignment="1">
      <alignment horizontal="center" vertical="center"/>
    </xf>
    <xf numFmtId="164" fontId="23" fillId="0" borderId="18" xfId="0" applyNumberFormat="1" applyFont="1" applyBorder="1" applyAlignment="1">
      <alignment horizontal="right" vertical="center"/>
    </xf>
    <xf numFmtId="164" fontId="17" fillId="0" borderId="18" xfId="0" applyNumberFormat="1" applyFont="1" applyBorder="1" applyAlignment="1">
      <alignment horizontal="center" vertical="center"/>
    </xf>
    <xf numFmtId="4" fontId="17" fillId="0" borderId="18" xfId="0" applyNumberFormat="1" applyFont="1" applyBorder="1" applyAlignment="1">
      <alignment horizontal="center" vertical="center"/>
    </xf>
    <xf numFmtId="164" fontId="17" fillId="0" borderId="29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vertical="center"/>
    </xf>
    <xf numFmtId="164" fontId="17" fillId="0" borderId="4" xfId="0" applyNumberFormat="1" applyFont="1" applyBorder="1" applyAlignment="1">
      <alignment horizontal="center" vertical="center"/>
    </xf>
    <xf numFmtId="164" fontId="23" fillId="0" borderId="23" xfId="0" applyNumberFormat="1" applyFont="1" applyBorder="1" applyAlignment="1">
      <alignment horizontal="right" vertical="center"/>
    </xf>
    <xf numFmtId="4" fontId="17" fillId="0" borderId="23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3" fontId="17" fillId="2" borderId="22" xfId="0" applyNumberFormat="1" applyFont="1" applyFill="1" applyBorder="1" applyAlignment="1">
      <alignment horizontal="center" vertical="center"/>
    </xf>
    <xf numFmtId="3" fontId="17" fillId="0" borderId="30" xfId="0" applyNumberFormat="1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164" fontId="23" fillId="0" borderId="29" xfId="0" applyNumberFormat="1" applyFont="1" applyBorder="1" applyAlignment="1">
      <alignment horizontal="right" vertical="center"/>
    </xf>
    <xf numFmtId="3" fontId="23" fillId="0" borderId="26" xfId="0" applyNumberFormat="1" applyFont="1" applyBorder="1" applyAlignment="1">
      <alignment horizontal="center" vertical="center"/>
    </xf>
    <xf numFmtId="3" fontId="23" fillId="0" borderId="6" xfId="0" applyNumberFormat="1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 wrapText="1"/>
    </xf>
    <xf numFmtId="165" fontId="27" fillId="3" borderId="1" xfId="0" applyNumberFormat="1" applyFont="1" applyFill="1" applyBorder="1" applyAlignment="1">
      <alignment horizontal="center" vertical="center"/>
    </xf>
    <xf numFmtId="0" fontId="28" fillId="0" borderId="25" xfId="0" applyFont="1" applyBorder="1" applyAlignment="1">
      <alignment horizontal="center"/>
    </xf>
    <xf numFmtId="165" fontId="27" fillId="3" borderId="10" xfId="0" applyNumberFormat="1" applyFont="1" applyFill="1" applyBorder="1" applyAlignment="1">
      <alignment horizontal="center" vertical="center" wrapText="1"/>
    </xf>
    <xf numFmtId="165" fontId="29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vertical="center" wrapText="1"/>
    </xf>
    <xf numFmtId="0" fontId="23" fillId="0" borderId="29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 applyProtection="1">
      <alignment horizontal="center"/>
      <protection locked="0"/>
    </xf>
    <xf numFmtId="164" fontId="23" fillId="0" borderId="39" xfId="0" applyNumberFormat="1" applyFont="1" applyBorder="1" applyAlignment="1">
      <alignment horizontal="right" vertical="center"/>
    </xf>
    <xf numFmtId="164" fontId="23" fillId="0" borderId="53" xfId="0" applyNumberFormat="1" applyFont="1" applyBorder="1" applyAlignment="1" applyProtection="1">
      <alignment horizontal="center" vertical="center"/>
      <protection locked="0"/>
    </xf>
    <xf numFmtId="3" fontId="23" fillId="0" borderId="40" xfId="0" applyNumberFormat="1" applyFont="1" applyBorder="1" applyAlignment="1" applyProtection="1">
      <alignment horizontal="center" vertical="center"/>
      <protection locked="0"/>
    </xf>
    <xf numFmtId="3" fontId="23" fillId="0" borderId="41" xfId="0" applyNumberFormat="1" applyFont="1" applyBorder="1" applyAlignment="1" applyProtection="1">
      <alignment horizontal="center" vertical="center"/>
      <protection locked="0"/>
    </xf>
    <xf numFmtId="3" fontId="23" fillId="0" borderId="0" xfId="0" applyNumberFormat="1" applyFont="1"/>
    <xf numFmtId="3" fontId="23" fillId="0" borderId="45" xfId="0" applyNumberFormat="1" applyFont="1" applyBorder="1" applyAlignment="1" applyProtection="1">
      <alignment horizontal="center" vertical="center"/>
      <protection locked="0"/>
    </xf>
    <xf numFmtId="3" fontId="23" fillId="0" borderId="39" xfId="0" applyNumberFormat="1" applyFont="1" applyBorder="1" applyAlignment="1" applyProtection="1">
      <alignment horizontal="center" vertical="center"/>
      <protection locked="0"/>
    </xf>
    <xf numFmtId="3" fontId="23" fillId="0" borderId="0" xfId="0" applyNumberFormat="1" applyFont="1" applyAlignment="1">
      <alignment horizontal="center" vertical="center"/>
    </xf>
    <xf numFmtId="164" fontId="23" fillId="0" borderId="42" xfId="0" applyNumberFormat="1" applyFont="1" applyBorder="1" applyAlignment="1">
      <alignment horizontal="right" vertical="center"/>
    </xf>
    <xf numFmtId="164" fontId="23" fillId="0" borderId="54" xfId="0" applyNumberFormat="1" applyFont="1" applyBorder="1" applyAlignment="1" applyProtection="1">
      <alignment horizontal="center" vertical="center"/>
      <protection locked="0"/>
    </xf>
    <xf numFmtId="3" fontId="23" fillId="0" borderId="43" xfId="0" applyNumberFormat="1" applyFont="1" applyBorder="1" applyAlignment="1" applyProtection="1">
      <alignment horizontal="center" vertical="center"/>
      <protection locked="0"/>
    </xf>
    <xf numFmtId="3" fontId="23" fillId="0" borderId="44" xfId="0" applyNumberFormat="1" applyFont="1" applyBorder="1" applyAlignment="1" applyProtection="1">
      <alignment horizontal="center" vertical="center"/>
      <protection locked="0"/>
    </xf>
    <xf numFmtId="3" fontId="23" fillId="0" borderId="46" xfId="0" applyNumberFormat="1" applyFont="1" applyBorder="1" applyAlignment="1" applyProtection="1">
      <alignment horizontal="center" vertical="center"/>
      <protection locked="0"/>
    </xf>
    <xf numFmtId="3" fontId="23" fillId="0" borderId="42" xfId="0" applyNumberFormat="1" applyFont="1" applyBorder="1" applyAlignment="1" applyProtection="1">
      <alignment horizontal="center" vertical="center"/>
      <protection locked="0"/>
    </xf>
    <xf numFmtId="3" fontId="17" fillId="0" borderId="0" xfId="0" applyNumberFormat="1" applyFont="1"/>
    <xf numFmtId="0" fontId="18" fillId="0" borderId="5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56" xfId="0" applyFont="1" applyBorder="1" applyAlignment="1">
      <alignment horizontal="right" vertical="center"/>
    </xf>
    <xf numFmtId="0" fontId="22" fillId="0" borderId="57" xfId="0" applyFont="1" applyBorder="1" applyAlignment="1" applyProtection="1">
      <alignment vertical="center"/>
      <protection locked="0"/>
    </xf>
    <xf numFmtId="0" fontId="1" fillId="0" borderId="57" xfId="0" applyFont="1" applyBorder="1" applyAlignment="1">
      <alignment vertical="center"/>
    </xf>
    <xf numFmtId="0" fontId="16" fillId="0" borderId="57" xfId="0" applyFont="1" applyBorder="1" applyAlignment="1">
      <alignment vertical="center"/>
    </xf>
    <xf numFmtId="0" fontId="23" fillId="0" borderId="57" xfId="0" applyFont="1" applyBorder="1" applyAlignment="1">
      <alignment horizontal="left" vertical="center"/>
    </xf>
    <xf numFmtId="0" fontId="16" fillId="0" borderId="63" xfId="0" applyFont="1" applyBorder="1" applyAlignment="1">
      <alignment horizontal="right" vertical="center"/>
    </xf>
    <xf numFmtId="0" fontId="22" fillId="0" borderId="62" xfId="0" applyFont="1" applyBorder="1" applyAlignment="1" applyProtection="1">
      <alignment vertical="center"/>
      <protection locked="0"/>
    </xf>
    <xf numFmtId="0" fontId="16" fillId="0" borderId="62" xfId="0" applyFont="1" applyBorder="1" applyAlignment="1">
      <alignment vertical="center"/>
    </xf>
    <xf numFmtId="0" fontId="17" fillId="0" borderId="62" xfId="0" applyFont="1" applyBorder="1" applyAlignment="1">
      <alignment vertical="center"/>
    </xf>
    <xf numFmtId="0" fontId="23" fillId="0" borderId="62" xfId="0" applyFont="1" applyBorder="1" applyAlignment="1">
      <alignment horizontal="left" vertical="center"/>
    </xf>
    <xf numFmtId="0" fontId="17" fillId="0" borderId="57" xfId="0" applyFont="1" applyBorder="1" applyAlignment="1">
      <alignment horizontal="left" vertical="center"/>
    </xf>
    <xf numFmtId="0" fontId="17" fillId="0" borderId="62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7" fillId="0" borderId="25" xfId="0" applyFont="1" applyBorder="1"/>
    <xf numFmtId="164" fontId="23" fillId="0" borderId="5" xfId="0" applyNumberFormat="1" applyFont="1" applyBorder="1" applyAlignment="1">
      <alignment horizontal="center" vertical="center"/>
    </xf>
    <xf numFmtId="14" fontId="17" fillId="0" borderId="60" xfId="0" applyNumberFormat="1" applyFont="1" applyBorder="1" applyAlignment="1" applyProtection="1">
      <alignment horizontal="center" vertical="center"/>
      <protection locked="0"/>
    </xf>
    <xf numFmtId="14" fontId="17" fillId="0" borderId="74" xfId="0" applyNumberFormat="1" applyFont="1" applyBorder="1" applyAlignment="1" applyProtection="1">
      <alignment horizontal="center" vertical="center"/>
      <protection locked="0"/>
    </xf>
    <xf numFmtId="14" fontId="17" fillId="0" borderId="61" xfId="0" applyNumberFormat="1" applyFont="1" applyBorder="1" applyAlignment="1" applyProtection="1">
      <alignment horizontal="center" vertical="center"/>
      <protection locked="0"/>
    </xf>
    <xf numFmtId="164" fontId="2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57" xfId="0" applyFont="1" applyBorder="1"/>
    <xf numFmtId="0" fontId="21" fillId="0" borderId="58" xfId="0" applyFont="1" applyBorder="1"/>
    <xf numFmtId="0" fontId="21" fillId="0" borderId="62" xfId="0" applyFont="1" applyBorder="1"/>
    <xf numFmtId="0" fontId="21" fillId="0" borderId="64" xfId="0" applyFont="1" applyBorder="1"/>
    <xf numFmtId="0" fontId="17" fillId="0" borderId="47" xfId="0" applyFont="1" applyBorder="1"/>
    <xf numFmtId="0" fontId="31" fillId="0" borderId="73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5" fillId="0" borderId="13" xfId="0" applyFont="1" applyBorder="1"/>
    <xf numFmtId="165" fontId="27" fillId="3" borderId="56" xfId="0" applyNumberFormat="1" applyFont="1" applyFill="1" applyBorder="1" applyAlignment="1">
      <alignment horizontal="center" vertical="center"/>
    </xf>
    <xf numFmtId="165" fontId="27" fillId="3" borderId="57" xfId="0" applyNumberFormat="1" applyFont="1" applyFill="1" applyBorder="1" applyAlignment="1">
      <alignment horizontal="center" vertical="center"/>
    </xf>
    <xf numFmtId="165" fontId="27" fillId="3" borderId="58" xfId="0" applyNumberFormat="1" applyFont="1" applyFill="1" applyBorder="1" applyAlignment="1">
      <alignment horizontal="center" vertical="center"/>
    </xf>
    <xf numFmtId="165" fontId="18" fillId="0" borderId="49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5" fillId="0" borderId="25" xfId="0" applyFont="1" applyBorder="1" applyAlignment="1">
      <alignment wrapText="1"/>
    </xf>
    <xf numFmtId="0" fontId="26" fillId="0" borderId="59" xfId="0" applyFont="1" applyBorder="1" applyAlignment="1" applyProtection="1">
      <alignment horizontal="center" vertical="center" wrapText="1"/>
      <protection locked="0"/>
    </xf>
    <xf numFmtId="0" fontId="26" fillId="0" borderId="48" xfId="0" applyFont="1" applyBorder="1" applyAlignment="1" applyProtection="1">
      <alignment horizontal="center" vertical="center" wrapText="1"/>
      <protection locked="0"/>
    </xf>
    <xf numFmtId="0" fontId="26" fillId="0" borderId="65" xfId="0" applyFont="1" applyBorder="1" applyAlignment="1" applyProtection="1">
      <alignment horizontal="center" vertical="center" wrapText="1"/>
      <protection locked="0"/>
    </xf>
    <xf numFmtId="0" fontId="26" fillId="0" borderId="25" xfId="0" applyFont="1" applyBorder="1" applyAlignment="1" applyProtection="1">
      <alignment horizontal="center" vertical="center" wrapText="1"/>
      <protection locked="0"/>
    </xf>
    <xf numFmtId="0" fontId="25" fillId="0" borderId="9" xfId="0" applyFont="1" applyBorder="1"/>
    <xf numFmtId="3" fontId="23" fillId="0" borderId="50" xfId="0" applyNumberFormat="1" applyFont="1" applyBorder="1" applyAlignment="1">
      <alignment horizontal="center" vertical="center"/>
    </xf>
    <xf numFmtId="3" fontId="23" fillId="0" borderId="51" xfId="0" applyNumberFormat="1" applyFont="1" applyBorder="1" applyAlignment="1">
      <alignment horizontal="center" vertical="center"/>
    </xf>
    <xf numFmtId="3" fontId="23" fillId="0" borderId="52" xfId="0" applyNumberFormat="1" applyFont="1" applyBorder="1" applyAlignment="1">
      <alignment horizontal="center" vertical="center"/>
    </xf>
    <xf numFmtId="0" fontId="25" fillId="0" borderId="69" xfId="0" applyFont="1" applyBorder="1"/>
    <xf numFmtId="0" fontId="16" fillId="0" borderId="57" xfId="0" applyFont="1" applyBorder="1" applyAlignment="1">
      <alignment horizontal="right" vertical="center"/>
    </xf>
    <xf numFmtId="0" fontId="16" fillId="0" borderId="62" xfId="0" applyFont="1" applyBorder="1" applyAlignment="1">
      <alignment horizontal="right" vertical="center"/>
    </xf>
    <xf numFmtId="0" fontId="23" fillId="0" borderId="56" xfId="0" applyFont="1" applyBorder="1" applyAlignment="1">
      <alignment horizontal="center" vertical="center"/>
    </xf>
    <xf numFmtId="0" fontId="25" fillId="0" borderId="57" xfId="0" applyFont="1" applyBorder="1"/>
    <xf numFmtId="0" fontId="25" fillId="0" borderId="47" xfId="0" applyFont="1" applyBorder="1"/>
    <xf numFmtId="0" fontId="25" fillId="0" borderId="0" xfId="0" applyFont="1"/>
    <xf numFmtId="0" fontId="25" fillId="0" borderId="63" xfId="0" applyFont="1" applyBorder="1"/>
    <xf numFmtId="0" fontId="25" fillId="0" borderId="62" xfId="0" applyFont="1" applyBorder="1"/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5" fillId="0" borderId="71" xfId="0" applyFont="1" applyBorder="1"/>
    <xf numFmtId="0" fontId="23" fillId="0" borderId="6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5" fillId="0" borderId="12" xfId="0" applyFont="1" applyBorder="1"/>
    <xf numFmtId="0" fontId="23" fillId="0" borderId="2" xfId="0" applyFont="1" applyBorder="1" applyAlignment="1">
      <alignment horizontal="center" vertical="center" wrapText="1"/>
    </xf>
    <xf numFmtId="0" fontId="25" fillId="0" borderId="72" xfId="0" applyFont="1" applyBorder="1"/>
    <xf numFmtId="0" fontId="20" fillId="0" borderId="4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3" xfId="0" applyFont="1" applyBorder="1"/>
    <xf numFmtId="0" fontId="8" fillId="0" borderId="14" xfId="0" applyFont="1" applyBorder="1" applyAlignment="1">
      <alignment horizontal="center" vertical="center" wrapText="1"/>
    </xf>
    <xf numFmtId="0" fontId="5" fillId="0" borderId="14" xfId="0" applyFont="1" applyBorder="1"/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6" fillId="0" borderId="34" xfId="0" applyFont="1" applyBorder="1" applyAlignment="1">
      <alignment horizontal="center" vertical="center" wrapText="1"/>
    </xf>
    <xf numFmtId="0" fontId="5" fillId="0" borderId="36" xfId="0" applyFont="1" applyBorder="1"/>
    <xf numFmtId="0" fontId="5" fillId="0" borderId="37" xfId="0" applyFont="1" applyBorder="1"/>
    <xf numFmtId="0" fontId="6" fillId="0" borderId="31" xfId="0" applyFont="1" applyBorder="1" applyAlignment="1">
      <alignment horizontal="center" vertical="center" wrapText="1"/>
    </xf>
    <xf numFmtId="0" fontId="5" fillId="0" borderId="32" xfId="0" applyFont="1" applyBorder="1"/>
    <xf numFmtId="0" fontId="5" fillId="0" borderId="33" xfId="0" applyFont="1" applyBorder="1"/>
  </cellXfs>
  <cellStyles count="21">
    <cellStyle name="Hiperlink 2" xfId="20" xr:uid="{804893BE-9CF2-4CD8-8B47-56E548B22749}"/>
    <cellStyle name="Normal" xfId="0" builtinId="0"/>
    <cellStyle name="Normal 10" xfId="5" xr:uid="{ECF290E9-16BC-4E87-AFB0-A7B63CAEB266}"/>
    <cellStyle name="Normal 10 2" xfId="15" xr:uid="{5CB304FA-BFEA-41A8-93F3-4912B9F24365}"/>
    <cellStyle name="Normal 10 2 2 2" xfId="13" xr:uid="{0019FD24-3E69-4560-88A5-82084341850D}"/>
    <cellStyle name="Normal 2" xfId="1" xr:uid="{00000000-0005-0000-0000-000001000000}"/>
    <cellStyle name="Normal 2 2" xfId="3" xr:uid="{00000000-0005-0000-0000-000002000000}"/>
    <cellStyle name="Normal 2 2 2" xfId="17" xr:uid="{FB193E9B-7283-4762-AEE6-6D2FEF861531}"/>
    <cellStyle name="Normal 2 3" xfId="19" xr:uid="{CCF43231-435A-4164-8D1B-387031F67055}"/>
    <cellStyle name="Normal 3" xfId="2" xr:uid="{00000000-0005-0000-0000-000003000000}"/>
    <cellStyle name="Normal 3 2" xfId="9" xr:uid="{4E698E8B-BA4B-444B-9E3D-DFAB697D1BA3}"/>
    <cellStyle name="Normal 4" xfId="16" xr:uid="{27F545A5-A4E4-47EF-9EB4-7353CBDE77BB}"/>
    <cellStyle name="Normal 4 2" xfId="4" xr:uid="{262A5FDF-A6B1-4A60-B7F2-1CB8C9CD1B3F}"/>
    <cellStyle name="Normal 5" xfId="8" xr:uid="{83D74470-761C-42D9-948A-8E3668E91526}"/>
    <cellStyle name="Normal 6" xfId="6" xr:uid="{7993D18B-5F93-4808-BEEF-CE41F7A0E259}"/>
    <cellStyle name="Normal 7" xfId="7" xr:uid="{1A5D8DAF-4E75-4AAD-8B53-2E5B163647AD}"/>
    <cellStyle name="Normal 9" xfId="10" xr:uid="{4EAFD5F4-2034-4ACA-B602-E1576D53036F}"/>
    <cellStyle name="Porcentagem 2 3" xfId="18" xr:uid="{9A4E8924-5596-4208-B855-3412E6B63551}"/>
    <cellStyle name="Vírgula 2" xfId="14" xr:uid="{4D9ECB6C-70F7-41D8-8252-494B03C44FE3}"/>
    <cellStyle name="Vírgula 3" xfId="12" xr:uid="{992EF1F9-AEAE-4369-9236-4DF7963316DA}"/>
    <cellStyle name="Vírgula 4" xfId="11" xr:uid="{67E88E7B-A59C-45D2-BEA7-1CAE9DC4449B}"/>
  </cellStyles>
  <dxfs count="18"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rgb="FF71CC98"/>
        </patternFill>
      </fill>
    </dxf>
    <dxf>
      <fill>
        <patternFill>
          <bgColor rgb="FFFFA400"/>
        </patternFill>
      </fill>
    </dxf>
    <dxf>
      <fill>
        <patternFill>
          <bgColor rgb="FFFF0000"/>
        </patternFill>
      </fill>
    </dxf>
    <dxf>
      <font>
        <color rgb="FFC00000"/>
      </font>
    </dxf>
  </dxfs>
  <tableStyles count="1" defaultTableStyle="TableStyleMedium2" defaultPivotStyle="PivotStyleLight16">
    <tableStyle name="Invisible" pivot="0" table="0" count="0" xr9:uid="{9D032D43-556E-4E79-BC97-14D20695F0AB}"/>
  </tableStyles>
  <colors>
    <mruColors>
      <color rgb="FFFFA400"/>
      <color rgb="FF71CC98"/>
      <color rgb="FF003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Radio" firstButton="1" fmlaLink="C321" lockText="1"/>
</file>

<file path=xl/ctrlProps/ctrlProp2.xml><?xml version="1.0" encoding="utf-8"?>
<formControlPr xmlns="http://schemas.microsoft.com/office/spreadsheetml/2009/9/main" objectType="Radio" checked="Checked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319</xdr:row>
          <xdr:rowOff>142875</xdr:rowOff>
        </xdr:from>
        <xdr:to>
          <xdr:col>3</xdr:col>
          <xdr:colOff>657225</xdr:colOff>
          <xdr:row>320</xdr:row>
          <xdr:rowOff>180975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Manual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319</xdr:row>
          <xdr:rowOff>142875</xdr:rowOff>
        </xdr:from>
        <xdr:to>
          <xdr:col>6</xdr:col>
          <xdr:colOff>466725</xdr:colOff>
          <xdr:row>320</xdr:row>
          <xdr:rowOff>180975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/>
            </a:solidFill>
            <a:ln w="12700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Fator de Pagamento Automático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570754</xdr:colOff>
      <xdr:row>0</xdr:row>
      <xdr:rowOff>53476</xdr:rowOff>
    </xdr:from>
    <xdr:to>
      <xdr:col>2</xdr:col>
      <xdr:colOff>444427</xdr:colOff>
      <xdr:row>0</xdr:row>
      <xdr:rowOff>778120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36C354-3018-4017-ABCC-53DC5D986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611" y="53476"/>
          <a:ext cx="1111923" cy="72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F85C1-5433-4973-AC96-4C5B92CE9CF4}">
  <sheetPr>
    <tabColor rgb="FF92D050"/>
    <pageSetUpPr fitToPage="1"/>
  </sheetPr>
  <dimension ref="A1:AB1233"/>
  <sheetViews>
    <sheetView showGridLines="0" tabSelected="1" zoomScale="70" zoomScaleNormal="70" zoomScaleSheetLayoutView="85" workbookViewId="0">
      <selection activeCell="D1" sqref="D1:Y1"/>
    </sheetView>
  </sheetViews>
  <sheetFormatPr defaultColWidth="14.42578125" defaultRowHeight="15" customHeight="1" x14ac:dyDescent="0.2"/>
  <cols>
    <col min="1" max="1" width="1.5703125" style="14" customWidth="1"/>
    <col min="2" max="3" width="18.5703125" style="14" customWidth="1"/>
    <col min="4" max="10" width="10.5703125" style="14" customWidth="1"/>
    <col min="11" max="11" width="14.28515625" style="14" customWidth="1"/>
    <col min="12" max="13" width="10.5703125" style="14" customWidth="1"/>
    <col min="14" max="14" width="14.5703125" style="14" customWidth="1"/>
    <col min="15" max="15" width="0.85546875" style="14" customWidth="1"/>
    <col min="16" max="16" width="14.5703125" style="14" customWidth="1"/>
    <col min="17" max="17" width="27.7109375" style="14" customWidth="1"/>
    <col min="18" max="18" width="0.85546875" style="14" customWidth="1"/>
    <col min="19" max="19" width="14.5703125" style="14" customWidth="1"/>
    <col min="20" max="20" width="0.85546875" style="14" customWidth="1"/>
    <col min="21" max="22" width="10.5703125" style="14" customWidth="1"/>
    <col min="23" max="23" width="0.85546875" style="14" customWidth="1"/>
    <col min="24" max="24" width="45.42578125" style="14" bestFit="1" customWidth="1"/>
    <col min="25" max="27" width="17.85546875" style="14" customWidth="1"/>
    <col min="28" max="28" width="0.85546875" style="14" customWidth="1"/>
    <col min="29" max="16384" width="14.42578125" style="14"/>
  </cols>
  <sheetData>
    <row r="1" spans="1:28" ht="63.95" customHeight="1" x14ac:dyDescent="0.2">
      <c r="A1" s="13"/>
      <c r="B1" s="166"/>
      <c r="C1" s="166"/>
      <c r="D1" s="165" t="s">
        <v>88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203" t="s">
        <v>87</v>
      </c>
      <c r="AA1" s="203"/>
    </row>
    <row r="2" spans="1:28" ht="6.6" customHeight="1" x14ac:dyDescent="0.2">
      <c r="A2" s="13"/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5"/>
      <c r="R2" s="13"/>
      <c r="S2" s="13"/>
      <c r="T2" s="13"/>
      <c r="U2" s="13"/>
      <c r="V2" s="13"/>
      <c r="W2" s="13"/>
    </row>
    <row r="3" spans="1:28" ht="20.100000000000001" customHeight="1" x14ac:dyDescent="0.2">
      <c r="A3" s="13"/>
      <c r="B3" s="139" t="s">
        <v>0</v>
      </c>
      <c r="C3" s="140" t="s">
        <v>79</v>
      </c>
      <c r="D3" s="140"/>
      <c r="E3" s="141"/>
      <c r="F3" s="141"/>
      <c r="G3" s="17"/>
      <c r="H3" s="17"/>
      <c r="I3" s="149"/>
      <c r="J3" s="184" t="s">
        <v>76</v>
      </c>
      <c r="K3" s="184"/>
      <c r="L3" s="140" t="s">
        <v>81</v>
      </c>
      <c r="M3" s="142"/>
      <c r="N3" s="142"/>
      <c r="O3" s="16"/>
      <c r="P3" s="143"/>
      <c r="Q3" s="16"/>
      <c r="R3" s="17"/>
      <c r="S3" s="17"/>
      <c r="T3" s="17"/>
      <c r="U3" s="17"/>
      <c r="V3" s="17"/>
      <c r="W3" s="17"/>
      <c r="X3" s="159"/>
      <c r="Y3" s="159"/>
      <c r="Z3" s="159"/>
      <c r="AA3" s="160"/>
    </row>
    <row r="4" spans="1:28" ht="20.100000000000001" customHeight="1" x14ac:dyDescent="0.2">
      <c r="A4" s="13"/>
      <c r="B4" s="144" t="s">
        <v>1</v>
      </c>
      <c r="C4" s="145" t="s">
        <v>80</v>
      </c>
      <c r="D4" s="145"/>
      <c r="E4" s="146"/>
      <c r="F4" s="146"/>
      <c r="G4" s="146"/>
      <c r="H4" s="147"/>
      <c r="I4" s="150"/>
      <c r="J4" s="185" t="s">
        <v>2</v>
      </c>
      <c r="K4" s="185"/>
      <c r="L4" s="145" t="s">
        <v>82</v>
      </c>
      <c r="M4" s="146"/>
      <c r="N4" s="146"/>
      <c r="O4" s="30"/>
      <c r="P4" s="148"/>
      <c r="Q4" s="30"/>
      <c r="R4" s="147"/>
      <c r="S4" s="147"/>
      <c r="T4" s="147"/>
      <c r="U4" s="147"/>
      <c r="V4" s="147"/>
      <c r="W4" s="147"/>
      <c r="X4" s="161"/>
      <c r="Y4" s="161"/>
      <c r="Z4" s="161"/>
      <c r="AA4" s="162"/>
    </row>
    <row r="5" spans="1:28" ht="9.9499999999999993" customHeight="1" x14ac:dyDescent="0.2">
      <c r="A5" s="13"/>
      <c r="B5" s="18"/>
      <c r="C5" s="18"/>
      <c r="D5" s="18"/>
      <c r="E5" s="18"/>
      <c r="F5" s="19"/>
      <c r="G5" s="19"/>
      <c r="H5" s="18"/>
      <c r="I5" s="18"/>
      <c r="J5" s="18"/>
      <c r="K5" s="18"/>
      <c r="L5" s="18"/>
      <c r="M5" s="20"/>
      <c r="N5" s="18"/>
      <c r="O5" s="18"/>
      <c r="P5" s="18"/>
      <c r="Q5" s="18"/>
      <c r="R5" s="18"/>
      <c r="S5" s="20"/>
      <c r="T5" s="21"/>
      <c r="U5" s="22"/>
      <c r="V5" s="22"/>
      <c r="W5" s="22"/>
      <c r="X5" s="13"/>
      <c r="Y5" s="13"/>
      <c r="Z5" s="13"/>
    </row>
    <row r="6" spans="1:28" ht="20.100000000000001" customHeight="1" x14ac:dyDescent="0.2">
      <c r="A6" s="13"/>
      <c r="B6" s="186" t="s">
        <v>3</v>
      </c>
      <c r="C6" s="187"/>
      <c r="D6" s="192" t="s">
        <v>4</v>
      </c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4"/>
      <c r="P6" s="193"/>
      <c r="Q6" s="193"/>
      <c r="R6" s="194"/>
      <c r="S6" s="193"/>
      <c r="T6" s="194"/>
      <c r="U6" s="193"/>
      <c r="V6" s="195"/>
      <c r="W6" s="151"/>
      <c r="X6" s="196" t="s">
        <v>5</v>
      </c>
      <c r="Y6" s="197"/>
      <c r="Z6" s="197"/>
      <c r="AA6" s="197"/>
      <c r="AB6" s="163"/>
    </row>
    <row r="7" spans="1:28" ht="19.5" customHeight="1" x14ac:dyDescent="0.2">
      <c r="A7" s="13"/>
      <c r="B7" s="188"/>
      <c r="C7" s="189"/>
      <c r="D7" s="192" t="s">
        <v>6</v>
      </c>
      <c r="E7" s="193"/>
      <c r="F7" s="193"/>
      <c r="G7" s="193"/>
      <c r="H7" s="193"/>
      <c r="I7" s="193"/>
      <c r="J7" s="193"/>
      <c r="K7" s="193"/>
      <c r="L7" s="193"/>
      <c r="M7" s="195"/>
      <c r="N7" s="23" t="s">
        <v>7</v>
      </c>
      <c r="O7" s="153"/>
      <c r="P7" s="196" t="s">
        <v>83</v>
      </c>
      <c r="Q7" s="198"/>
      <c r="R7" s="153"/>
      <c r="S7" s="24" t="s">
        <v>8</v>
      </c>
      <c r="T7" s="153"/>
      <c r="U7" s="199" t="s">
        <v>9</v>
      </c>
      <c r="V7" s="200"/>
      <c r="W7" s="25"/>
      <c r="X7" s="173" t="s">
        <v>10</v>
      </c>
      <c r="Y7" s="201" t="s">
        <v>86</v>
      </c>
      <c r="Z7" s="173" t="s">
        <v>8</v>
      </c>
      <c r="AA7" s="173" t="s">
        <v>9</v>
      </c>
      <c r="AB7" s="15"/>
    </row>
    <row r="8" spans="1:28" ht="20.100000000000001" customHeight="1" x14ac:dyDescent="0.2">
      <c r="A8" s="13"/>
      <c r="B8" s="190"/>
      <c r="C8" s="191"/>
      <c r="D8" s="26" t="s">
        <v>74</v>
      </c>
      <c r="E8" s="27" t="s">
        <v>11</v>
      </c>
      <c r="F8" s="27" t="s">
        <v>73</v>
      </c>
      <c r="G8" s="27" t="s">
        <v>72</v>
      </c>
      <c r="H8" s="27" t="s">
        <v>12</v>
      </c>
      <c r="I8" s="27">
        <v>4</v>
      </c>
      <c r="J8" s="27">
        <v>10</v>
      </c>
      <c r="K8" s="27">
        <v>40</v>
      </c>
      <c r="L8" s="27">
        <v>80</v>
      </c>
      <c r="M8" s="28">
        <v>200</v>
      </c>
      <c r="N8" s="29" t="s">
        <v>13</v>
      </c>
      <c r="O8" s="153"/>
      <c r="P8" s="31" t="s">
        <v>84</v>
      </c>
      <c r="Q8" s="164" t="s">
        <v>85</v>
      </c>
      <c r="R8" s="153"/>
      <c r="S8" s="31" t="s">
        <v>78</v>
      </c>
      <c r="T8" s="153"/>
      <c r="U8" s="31" t="s">
        <v>14</v>
      </c>
      <c r="V8" s="31" t="s">
        <v>15</v>
      </c>
      <c r="W8" s="152"/>
      <c r="X8" s="183"/>
      <c r="Y8" s="202"/>
      <c r="Z8" s="183"/>
      <c r="AA8" s="183"/>
      <c r="AB8" s="15"/>
    </row>
    <row r="9" spans="1:28" ht="9.9499999999999993" customHeight="1" x14ac:dyDescent="0.2">
      <c r="A9" s="13"/>
      <c r="B9" s="3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5"/>
      <c r="P9" s="13"/>
      <c r="Q9" s="13"/>
      <c r="R9" s="15"/>
      <c r="S9" s="13"/>
      <c r="T9" s="15"/>
      <c r="U9" s="13"/>
      <c r="V9" s="13"/>
      <c r="W9" s="13"/>
      <c r="X9" s="33"/>
      <c r="Y9" s="13"/>
      <c r="Z9" s="33"/>
      <c r="AA9" s="33"/>
      <c r="AB9" s="15"/>
    </row>
    <row r="10" spans="1:28" ht="37.5" customHeight="1" x14ac:dyDescent="0.2">
      <c r="A10" s="13"/>
      <c r="B10" s="173" t="s">
        <v>16</v>
      </c>
      <c r="C10" s="34" t="s">
        <v>17</v>
      </c>
      <c r="D10" s="35">
        <v>100</v>
      </c>
      <c r="E10" s="35">
        <v>100</v>
      </c>
      <c r="F10" s="35">
        <v>100</v>
      </c>
      <c r="G10" s="35">
        <v>95</v>
      </c>
      <c r="H10" s="35">
        <v>85</v>
      </c>
      <c r="I10" s="35">
        <v>58.6</v>
      </c>
      <c r="J10" s="35">
        <v>38.1</v>
      </c>
      <c r="K10" s="35">
        <v>18.3</v>
      </c>
      <c r="L10" s="35">
        <v>11.9</v>
      </c>
      <c r="M10" s="35">
        <v>8.6</v>
      </c>
      <c r="N10" s="36">
        <v>5.5</v>
      </c>
      <c r="O10" s="15"/>
      <c r="P10" s="158">
        <v>70</v>
      </c>
      <c r="Q10" s="35">
        <v>0.7</v>
      </c>
      <c r="R10" s="15"/>
      <c r="S10" s="35">
        <v>1.9</v>
      </c>
      <c r="T10" s="15"/>
      <c r="U10" s="37"/>
      <c r="V10" s="38">
        <v>1.2</v>
      </c>
      <c r="W10" s="39"/>
      <c r="X10" s="40" t="s">
        <v>18</v>
      </c>
      <c r="Y10" s="41" t="s">
        <v>19</v>
      </c>
      <c r="Z10" s="40" t="s">
        <v>20</v>
      </c>
      <c r="AA10" s="40" t="s">
        <v>19</v>
      </c>
      <c r="AB10" s="15"/>
    </row>
    <row r="11" spans="1:28" ht="30.6" customHeight="1" x14ac:dyDescent="0.2">
      <c r="A11" s="13"/>
      <c r="B11" s="174"/>
      <c r="C11" s="42" t="s">
        <v>21</v>
      </c>
      <c r="D11" s="43">
        <v>100</v>
      </c>
      <c r="E11" s="43">
        <v>96</v>
      </c>
      <c r="F11" s="43">
        <v>93</v>
      </c>
      <c r="G11" s="43">
        <v>86.4</v>
      </c>
      <c r="H11" s="43">
        <v>71.400000000000006</v>
      </c>
      <c r="I11" s="43">
        <v>48.6</v>
      </c>
      <c r="J11" s="43">
        <v>28.1</v>
      </c>
      <c r="K11" s="43">
        <v>8.3000000000000007</v>
      </c>
      <c r="L11" s="43">
        <v>5.9</v>
      </c>
      <c r="M11" s="43">
        <v>4.5999999999999996</v>
      </c>
      <c r="N11" s="44">
        <v>4.9000000000000004</v>
      </c>
      <c r="O11" s="15"/>
      <c r="P11" s="158"/>
      <c r="Q11" s="43"/>
      <c r="R11" s="15"/>
      <c r="S11" s="43"/>
      <c r="T11" s="15"/>
      <c r="U11" s="45">
        <v>47</v>
      </c>
      <c r="V11" s="46">
        <v>0.6</v>
      </c>
      <c r="W11" s="39"/>
      <c r="X11" s="47" t="s">
        <v>22</v>
      </c>
      <c r="Y11" s="47" t="s">
        <v>22</v>
      </c>
      <c r="Z11" s="47" t="s">
        <v>22</v>
      </c>
      <c r="AA11" s="47" t="s">
        <v>22</v>
      </c>
      <c r="AB11" s="15"/>
    </row>
    <row r="12" spans="1:28" ht="30" customHeight="1" x14ac:dyDescent="0.2">
      <c r="A12" s="13"/>
      <c r="B12" s="175" t="s">
        <v>77</v>
      </c>
      <c r="C12" s="154" t="s">
        <v>23</v>
      </c>
      <c r="D12" s="48"/>
      <c r="E12" s="49"/>
      <c r="F12" s="49"/>
      <c r="G12" s="49"/>
      <c r="H12" s="49"/>
      <c r="I12" s="49"/>
      <c r="J12" s="49"/>
      <c r="K12" s="50"/>
      <c r="L12" s="49"/>
      <c r="M12" s="49"/>
      <c r="N12" s="51"/>
      <c r="O12" s="15"/>
      <c r="P12" s="49"/>
      <c r="Q12" s="49"/>
      <c r="R12" s="15"/>
      <c r="S12" s="49"/>
      <c r="T12" s="15"/>
      <c r="U12" s="52"/>
      <c r="V12" s="53"/>
      <c r="W12" s="52"/>
      <c r="X12" s="54"/>
      <c r="Y12" s="13"/>
      <c r="Z12" s="54"/>
      <c r="AA12" s="54"/>
      <c r="AB12" s="15"/>
    </row>
    <row r="13" spans="1:28" s="68" customFormat="1" ht="15" customHeight="1" x14ac:dyDescent="0.2">
      <c r="A13" s="55"/>
      <c r="B13" s="176"/>
      <c r="C13" s="155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9"/>
      <c r="P13" s="60"/>
      <c r="Q13" s="60"/>
      <c r="R13" s="59"/>
      <c r="S13" s="61"/>
      <c r="T13" s="59"/>
      <c r="U13" s="62"/>
      <c r="V13" s="63"/>
      <c r="W13" s="64"/>
      <c r="X13" s="67"/>
      <c r="Y13" s="67"/>
      <c r="Z13" s="67"/>
      <c r="AA13" s="67"/>
      <c r="AB13" s="66"/>
    </row>
    <row r="14" spans="1:28" s="68" customFormat="1" ht="15" customHeight="1" x14ac:dyDescent="0.2">
      <c r="A14" s="55"/>
      <c r="B14" s="176"/>
      <c r="C14" s="156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1"/>
      <c r="O14" s="59"/>
      <c r="P14" s="65"/>
      <c r="Q14" s="65"/>
      <c r="R14" s="59"/>
      <c r="S14" s="65"/>
      <c r="T14" s="59"/>
      <c r="U14" s="72"/>
      <c r="V14" s="73"/>
      <c r="W14" s="64"/>
      <c r="X14" s="74"/>
      <c r="Y14" s="74"/>
      <c r="Z14" s="74"/>
      <c r="AA14" s="74"/>
      <c r="AB14" s="66"/>
    </row>
    <row r="15" spans="1:28" s="68" customFormat="1" ht="15" customHeight="1" x14ac:dyDescent="0.2">
      <c r="A15" s="55"/>
      <c r="B15" s="176"/>
      <c r="C15" s="156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1"/>
      <c r="O15" s="59"/>
      <c r="P15" s="65"/>
      <c r="Q15" s="65"/>
      <c r="R15" s="59"/>
      <c r="S15" s="65"/>
      <c r="T15" s="59"/>
      <c r="U15" s="72"/>
      <c r="V15" s="73"/>
      <c r="W15" s="64"/>
      <c r="X15" s="74"/>
      <c r="Y15" s="74"/>
      <c r="Z15" s="74"/>
      <c r="AA15" s="74"/>
      <c r="AB15" s="66"/>
    </row>
    <row r="16" spans="1:28" s="68" customFormat="1" ht="15" customHeight="1" x14ac:dyDescent="0.2">
      <c r="A16" s="55"/>
      <c r="B16" s="176"/>
      <c r="C16" s="156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1"/>
      <c r="O16" s="59"/>
      <c r="P16" s="65"/>
      <c r="Q16" s="65"/>
      <c r="R16" s="59"/>
      <c r="S16" s="65"/>
      <c r="T16" s="59"/>
      <c r="U16" s="72"/>
      <c r="V16" s="73"/>
      <c r="W16" s="64"/>
      <c r="X16" s="74"/>
      <c r="Y16" s="74"/>
      <c r="Z16" s="74"/>
      <c r="AA16" s="74"/>
      <c r="AB16" s="66"/>
    </row>
    <row r="17" spans="1:28" s="68" customFormat="1" ht="15" customHeight="1" x14ac:dyDescent="0.2">
      <c r="A17" s="55"/>
      <c r="B17" s="176"/>
      <c r="C17" s="156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1"/>
      <c r="O17" s="59"/>
      <c r="P17" s="65"/>
      <c r="Q17" s="65"/>
      <c r="R17" s="59"/>
      <c r="S17" s="65"/>
      <c r="T17" s="59"/>
      <c r="U17" s="72"/>
      <c r="V17" s="73"/>
      <c r="W17" s="64"/>
      <c r="X17" s="74"/>
      <c r="Y17" s="74"/>
      <c r="Z17" s="74"/>
      <c r="AA17" s="74"/>
      <c r="AB17" s="66"/>
    </row>
    <row r="18" spans="1:28" s="68" customFormat="1" ht="15" customHeight="1" x14ac:dyDescent="0.2">
      <c r="A18" s="55"/>
      <c r="B18" s="176"/>
      <c r="C18" s="156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59"/>
      <c r="P18" s="65"/>
      <c r="Q18" s="65"/>
      <c r="R18" s="59"/>
      <c r="S18" s="65"/>
      <c r="T18" s="59"/>
      <c r="U18" s="72"/>
      <c r="V18" s="73"/>
      <c r="W18" s="64"/>
      <c r="X18" s="74"/>
      <c r="Y18" s="74"/>
      <c r="Z18" s="74"/>
      <c r="AA18" s="74"/>
      <c r="AB18" s="66"/>
    </row>
    <row r="19" spans="1:28" s="68" customFormat="1" ht="15" customHeight="1" x14ac:dyDescent="0.2">
      <c r="A19" s="55"/>
      <c r="B19" s="176"/>
      <c r="C19" s="156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1"/>
      <c r="O19" s="59"/>
      <c r="P19" s="65"/>
      <c r="Q19" s="65"/>
      <c r="R19" s="59"/>
      <c r="S19" s="65"/>
      <c r="T19" s="59"/>
      <c r="U19" s="72"/>
      <c r="V19" s="73"/>
      <c r="W19" s="64"/>
      <c r="X19" s="74"/>
      <c r="Y19" s="74"/>
      <c r="Z19" s="74"/>
      <c r="AA19" s="74"/>
      <c r="AB19" s="66"/>
    </row>
    <row r="20" spans="1:28" s="68" customFormat="1" ht="15" customHeight="1" x14ac:dyDescent="0.2">
      <c r="A20" s="55"/>
      <c r="B20" s="176"/>
      <c r="C20" s="156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59"/>
      <c r="P20" s="65"/>
      <c r="Q20" s="65"/>
      <c r="R20" s="59"/>
      <c r="S20" s="65"/>
      <c r="T20" s="59"/>
      <c r="U20" s="72"/>
      <c r="V20" s="73"/>
      <c r="W20" s="64"/>
      <c r="X20" s="74"/>
      <c r="Y20" s="74"/>
      <c r="Z20" s="74"/>
      <c r="AA20" s="74"/>
      <c r="AB20" s="66"/>
    </row>
    <row r="21" spans="1:28" s="68" customFormat="1" ht="15" customHeight="1" x14ac:dyDescent="0.2">
      <c r="A21" s="55"/>
      <c r="B21" s="176"/>
      <c r="C21" s="156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1"/>
      <c r="O21" s="59"/>
      <c r="P21" s="65"/>
      <c r="Q21" s="65"/>
      <c r="R21" s="59"/>
      <c r="S21" s="65"/>
      <c r="T21" s="59"/>
      <c r="U21" s="72"/>
      <c r="V21" s="73"/>
      <c r="W21" s="64"/>
      <c r="X21" s="74"/>
      <c r="Y21" s="74"/>
      <c r="Z21" s="74"/>
      <c r="AA21" s="74"/>
      <c r="AB21" s="66"/>
    </row>
    <row r="22" spans="1:28" s="68" customFormat="1" ht="15" customHeight="1" x14ac:dyDescent="0.2">
      <c r="A22" s="55"/>
      <c r="B22" s="176"/>
      <c r="C22" s="156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  <c r="O22" s="59"/>
      <c r="P22" s="65"/>
      <c r="Q22" s="65"/>
      <c r="R22" s="59"/>
      <c r="S22" s="65"/>
      <c r="T22" s="59"/>
      <c r="U22" s="72"/>
      <c r="V22" s="73"/>
      <c r="W22" s="64"/>
      <c r="X22" s="74"/>
      <c r="Y22" s="74"/>
      <c r="Z22" s="74"/>
      <c r="AA22" s="74"/>
      <c r="AB22" s="66"/>
    </row>
    <row r="23" spans="1:28" s="68" customFormat="1" ht="15" hidden="1" customHeight="1" x14ac:dyDescent="0.2">
      <c r="A23" s="55"/>
      <c r="B23" s="176"/>
      <c r="C23" s="156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59"/>
      <c r="P23" s="65"/>
      <c r="Q23" s="65"/>
      <c r="R23" s="59"/>
      <c r="S23" s="65"/>
      <c r="T23" s="59"/>
      <c r="U23" s="72"/>
      <c r="V23" s="73"/>
      <c r="W23" s="64"/>
      <c r="X23" s="74"/>
      <c r="Y23" s="74"/>
      <c r="Z23" s="74"/>
      <c r="AA23" s="74"/>
      <c r="AB23" s="66"/>
    </row>
    <row r="24" spans="1:28" s="68" customFormat="1" ht="15" hidden="1" customHeight="1" x14ac:dyDescent="0.2">
      <c r="A24" s="55"/>
      <c r="B24" s="176"/>
      <c r="C24" s="156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1"/>
      <c r="O24" s="59"/>
      <c r="P24" s="65"/>
      <c r="Q24" s="65"/>
      <c r="R24" s="59"/>
      <c r="S24" s="65"/>
      <c r="T24" s="59"/>
      <c r="U24" s="72"/>
      <c r="V24" s="73"/>
      <c r="W24" s="64"/>
      <c r="X24" s="74"/>
      <c r="Y24" s="74"/>
      <c r="Z24" s="74"/>
      <c r="AA24" s="74"/>
      <c r="AB24" s="66"/>
    </row>
    <row r="25" spans="1:28" s="68" customFormat="1" ht="15" hidden="1" customHeight="1" x14ac:dyDescent="0.2">
      <c r="A25" s="55"/>
      <c r="B25" s="176"/>
      <c r="C25" s="156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59"/>
      <c r="P25" s="65"/>
      <c r="Q25" s="65"/>
      <c r="R25" s="59"/>
      <c r="S25" s="65"/>
      <c r="T25" s="59"/>
      <c r="U25" s="72"/>
      <c r="V25" s="73"/>
      <c r="W25" s="64"/>
      <c r="X25" s="74"/>
      <c r="Y25" s="74"/>
      <c r="Z25" s="74"/>
      <c r="AA25" s="74"/>
      <c r="AB25" s="66"/>
    </row>
    <row r="26" spans="1:28" s="68" customFormat="1" ht="15" hidden="1" customHeight="1" x14ac:dyDescent="0.2">
      <c r="A26" s="55"/>
      <c r="B26" s="176"/>
      <c r="C26" s="156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1"/>
      <c r="O26" s="59"/>
      <c r="P26" s="65"/>
      <c r="Q26" s="65"/>
      <c r="R26" s="59"/>
      <c r="S26" s="65"/>
      <c r="T26" s="59"/>
      <c r="U26" s="72"/>
      <c r="V26" s="73"/>
      <c r="W26" s="64"/>
      <c r="X26" s="74"/>
      <c r="Y26" s="74"/>
      <c r="Z26" s="74"/>
      <c r="AA26" s="74"/>
      <c r="AB26" s="66"/>
    </row>
    <row r="27" spans="1:28" s="68" customFormat="1" ht="15" hidden="1" customHeight="1" x14ac:dyDescent="0.2">
      <c r="A27" s="55"/>
      <c r="B27" s="176"/>
      <c r="C27" s="156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59"/>
      <c r="P27" s="65"/>
      <c r="Q27" s="65"/>
      <c r="R27" s="59"/>
      <c r="S27" s="65"/>
      <c r="T27" s="59"/>
      <c r="U27" s="72"/>
      <c r="V27" s="73"/>
      <c r="W27" s="64"/>
      <c r="X27" s="74"/>
      <c r="Y27" s="74"/>
      <c r="Z27" s="74"/>
      <c r="AA27" s="74"/>
      <c r="AB27" s="66"/>
    </row>
    <row r="28" spans="1:28" s="68" customFormat="1" ht="15" hidden="1" customHeight="1" x14ac:dyDescent="0.2">
      <c r="A28" s="55"/>
      <c r="B28" s="176"/>
      <c r="C28" s="156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1"/>
      <c r="O28" s="59"/>
      <c r="P28" s="65"/>
      <c r="Q28" s="65"/>
      <c r="R28" s="59"/>
      <c r="S28" s="65"/>
      <c r="T28" s="59"/>
      <c r="U28" s="72"/>
      <c r="V28" s="73"/>
      <c r="W28" s="64"/>
      <c r="X28" s="74"/>
      <c r="Y28" s="74"/>
      <c r="Z28" s="74"/>
      <c r="AA28" s="74"/>
      <c r="AB28" s="66"/>
    </row>
    <row r="29" spans="1:28" s="68" customFormat="1" ht="15" hidden="1" customHeight="1" x14ac:dyDescent="0.2">
      <c r="A29" s="55"/>
      <c r="B29" s="176"/>
      <c r="C29" s="156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1"/>
      <c r="O29" s="59"/>
      <c r="P29" s="65"/>
      <c r="Q29" s="65"/>
      <c r="R29" s="59"/>
      <c r="S29" s="65"/>
      <c r="T29" s="59"/>
      <c r="U29" s="72"/>
      <c r="V29" s="73"/>
      <c r="W29" s="64"/>
      <c r="X29" s="74"/>
      <c r="Y29" s="74"/>
      <c r="Z29" s="74"/>
      <c r="AA29" s="74"/>
      <c r="AB29" s="66"/>
    </row>
    <row r="30" spans="1:28" s="68" customFormat="1" ht="15" hidden="1" customHeight="1" x14ac:dyDescent="0.2">
      <c r="A30" s="55"/>
      <c r="B30" s="176"/>
      <c r="C30" s="156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1"/>
      <c r="O30" s="59"/>
      <c r="P30" s="65"/>
      <c r="Q30" s="65"/>
      <c r="R30" s="59"/>
      <c r="S30" s="65"/>
      <c r="T30" s="59"/>
      <c r="U30" s="72"/>
      <c r="V30" s="73"/>
      <c r="W30" s="64"/>
      <c r="X30" s="74"/>
      <c r="Y30" s="74"/>
      <c r="Z30" s="74"/>
      <c r="AA30" s="74"/>
      <c r="AB30" s="66"/>
    </row>
    <row r="31" spans="1:28" s="68" customFormat="1" ht="15" hidden="1" customHeight="1" x14ac:dyDescent="0.2">
      <c r="A31" s="55"/>
      <c r="B31" s="176"/>
      <c r="C31" s="156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1"/>
      <c r="O31" s="59"/>
      <c r="P31" s="65"/>
      <c r="Q31" s="65"/>
      <c r="R31" s="59"/>
      <c r="S31" s="65"/>
      <c r="T31" s="59"/>
      <c r="U31" s="72"/>
      <c r="V31" s="73"/>
      <c r="W31" s="64"/>
      <c r="X31" s="74"/>
      <c r="Y31" s="74"/>
      <c r="Z31" s="74"/>
      <c r="AA31" s="74"/>
      <c r="AB31" s="66"/>
    </row>
    <row r="32" spans="1:28" s="68" customFormat="1" ht="15" hidden="1" customHeight="1" x14ac:dyDescent="0.2">
      <c r="A32" s="55"/>
      <c r="B32" s="176"/>
      <c r="C32" s="156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1"/>
      <c r="O32" s="59"/>
      <c r="P32" s="65"/>
      <c r="Q32" s="65"/>
      <c r="R32" s="59"/>
      <c r="S32" s="65"/>
      <c r="T32" s="59"/>
      <c r="U32" s="72"/>
      <c r="V32" s="73"/>
      <c r="W32" s="64"/>
      <c r="X32" s="74"/>
      <c r="Y32" s="74"/>
      <c r="Z32" s="74"/>
      <c r="AA32" s="74"/>
      <c r="AB32" s="66"/>
    </row>
    <row r="33" spans="1:28" s="68" customFormat="1" ht="15" hidden="1" customHeight="1" x14ac:dyDescent="0.2">
      <c r="A33" s="55"/>
      <c r="B33" s="176"/>
      <c r="C33" s="156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1"/>
      <c r="O33" s="59"/>
      <c r="P33" s="65"/>
      <c r="Q33" s="65"/>
      <c r="R33" s="59"/>
      <c r="S33" s="65"/>
      <c r="T33" s="59"/>
      <c r="U33" s="72"/>
      <c r="V33" s="73"/>
      <c r="W33" s="64"/>
      <c r="X33" s="74"/>
      <c r="Y33" s="74"/>
      <c r="Z33" s="74"/>
      <c r="AA33" s="74"/>
      <c r="AB33" s="66"/>
    </row>
    <row r="34" spans="1:28" s="68" customFormat="1" ht="15" hidden="1" customHeight="1" x14ac:dyDescent="0.2">
      <c r="A34" s="55"/>
      <c r="B34" s="176"/>
      <c r="C34" s="156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1"/>
      <c r="O34" s="59"/>
      <c r="P34" s="65"/>
      <c r="Q34" s="65"/>
      <c r="R34" s="59"/>
      <c r="S34" s="65"/>
      <c r="T34" s="59"/>
      <c r="U34" s="72"/>
      <c r="V34" s="73"/>
      <c r="W34" s="64"/>
      <c r="X34" s="74"/>
      <c r="Y34" s="74"/>
      <c r="Z34" s="74"/>
      <c r="AA34" s="74"/>
      <c r="AB34" s="66"/>
    </row>
    <row r="35" spans="1:28" s="68" customFormat="1" ht="15" hidden="1" customHeight="1" x14ac:dyDescent="0.2">
      <c r="A35" s="55"/>
      <c r="B35" s="176"/>
      <c r="C35" s="156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1"/>
      <c r="O35" s="59"/>
      <c r="P35" s="65"/>
      <c r="Q35" s="65"/>
      <c r="R35" s="59"/>
      <c r="S35" s="65"/>
      <c r="T35" s="59"/>
      <c r="U35" s="72"/>
      <c r="V35" s="73"/>
      <c r="W35" s="64"/>
      <c r="X35" s="74"/>
      <c r="Y35" s="74"/>
      <c r="Z35" s="74"/>
      <c r="AA35" s="74"/>
      <c r="AB35" s="66"/>
    </row>
    <row r="36" spans="1:28" s="68" customFormat="1" ht="15" hidden="1" customHeight="1" x14ac:dyDescent="0.2">
      <c r="A36" s="55"/>
      <c r="B36" s="176"/>
      <c r="C36" s="156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1"/>
      <c r="O36" s="59"/>
      <c r="P36" s="65"/>
      <c r="Q36" s="65"/>
      <c r="R36" s="59"/>
      <c r="S36" s="65"/>
      <c r="T36" s="59"/>
      <c r="U36" s="72"/>
      <c r="V36" s="73"/>
      <c r="W36" s="64"/>
      <c r="X36" s="74"/>
      <c r="Y36" s="74"/>
      <c r="Z36" s="74"/>
      <c r="AA36" s="74"/>
      <c r="AB36" s="66"/>
    </row>
    <row r="37" spans="1:28" s="68" customFormat="1" ht="15" hidden="1" customHeight="1" x14ac:dyDescent="0.2">
      <c r="A37" s="55"/>
      <c r="B37" s="176"/>
      <c r="C37" s="156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1"/>
      <c r="O37" s="59"/>
      <c r="P37" s="65"/>
      <c r="Q37" s="65"/>
      <c r="R37" s="59"/>
      <c r="S37" s="65"/>
      <c r="T37" s="59"/>
      <c r="U37" s="72"/>
      <c r="V37" s="73"/>
      <c r="W37" s="64"/>
      <c r="X37" s="74"/>
      <c r="Y37" s="74"/>
      <c r="Z37" s="74"/>
      <c r="AA37" s="74"/>
      <c r="AB37" s="66"/>
    </row>
    <row r="38" spans="1:28" s="68" customFormat="1" ht="15" hidden="1" customHeight="1" x14ac:dyDescent="0.2">
      <c r="A38" s="55"/>
      <c r="B38" s="176"/>
      <c r="C38" s="156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1"/>
      <c r="O38" s="59"/>
      <c r="P38" s="65"/>
      <c r="Q38" s="65"/>
      <c r="R38" s="59"/>
      <c r="S38" s="65"/>
      <c r="T38" s="59"/>
      <c r="U38" s="72"/>
      <c r="V38" s="73"/>
      <c r="W38" s="64"/>
      <c r="X38" s="74"/>
      <c r="Y38" s="74"/>
      <c r="Z38" s="74"/>
      <c r="AA38" s="74"/>
      <c r="AB38" s="66"/>
    </row>
    <row r="39" spans="1:28" s="68" customFormat="1" ht="15" hidden="1" customHeight="1" x14ac:dyDescent="0.2">
      <c r="A39" s="55"/>
      <c r="B39" s="176"/>
      <c r="C39" s="156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1"/>
      <c r="O39" s="59"/>
      <c r="P39" s="65"/>
      <c r="Q39" s="65"/>
      <c r="R39" s="59"/>
      <c r="S39" s="65"/>
      <c r="T39" s="59"/>
      <c r="U39" s="72"/>
      <c r="V39" s="73"/>
      <c r="W39" s="64"/>
      <c r="X39" s="74"/>
      <c r="Y39" s="74"/>
      <c r="Z39" s="74"/>
      <c r="AA39" s="74"/>
      <c r="AB39" s="66"/>
    </row>
    <row r="40" spans="1:28" s="68" customFormat="1" ht="15" hidden="1" customHeight="1" x14ac:dyDescent="0.2">
      <c r="A40" s="55"/>
      <c r="B40" s="176"/>
      <c r="C40" s="156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1"/>
      <c r="O40" s="59"/>
      <c r="P40" s="65"/>
      <c r="Q40" s="65"/>
      <c r="R40" s="59"/>
      <c r="S40" s="65"/>
      <c r="T40" s="59"/>
      <c r="U40" s="72"/>
      <c r="V40" s="73"/>
      <c r="W40" s="64"/>
      <c r="X40" s="74"/>
      <c r="Y40" s="74"/>
      <c r="Z40" s="74"/>
      <c r="AA40" s="74"/>
      <c r="AB40" s="66"/>
    </row>
    <row r="41" spans="1:28" s="68" customFormat="1" ht="15" hidden="1" customHeight="1" x14ac:dyDescent="0.2">
      <c r="A41" s="55"/>
      <c r="B41" s="176"/>
      <c r="C41" s="156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1"/>
      <c r="O41" s="59"/>
      <c r="P41" s="65"/>
      <c r="Q41" s="65"/>
      <c r="R41" s="59"/>
      <c r="S41" s="65"/>
      <c r="T41" s="59"/>
      <c r="U41" s="72"/>
      <c r="V41" s="73"/>
      <c r="W41" s="64"/>
      <c r="X41" s="74"/>
      <c r="Y41" s="74"/>
      <c r="Z41" s="74"/>
      <c r="AA41" s="74"/>
      <c r="AB41" s="66"/>
    </row>
    <row r="42" spans="1:28" s="68" customFormat="1" ht="15" hidden="1" customHeight="1" x14ac:dyDescent="0.2">
      <c r="A42" s="55"/>
      <c r="B42" s="176"/>
      <c r="C42" s="156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1"/>
      <c r="O42" s="59"/>
      <c r="P42" s="65"/>
      <c r="Q42" s="65"/>
      <c r="R42" s="59"/>
      <c r="S42" s="65"/>
      <c r="T42" s="59"/>
      <c r="U42" s="72"/>
      <c r="V42" s="73"/>
      <c r="W42" s="64"/>
      <c r="X42" s="74"/>
      <c r="Y42" s="74"/>
      <c r="Z42" s="74"/>
      <c r="AA42" s="74"/>
      <c r="AB42" s="66"/>
    </row>
    <row r="43" spans="1:28" s="68" customFormat="1" ht="15" hidden="1" customHeight="1" x14ac:dyDescent="0.2">
      <c r="A43" s="55"/>
      <c r="B43" s="176"/>
      <c r="C43" s="156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1"/>
      <c r="O43" s="59"/>
      <c r="P43" s="65"/>
      <c r="Q43" s="65"/>
      <c r="R43" s="59"/>
      <c r="S43" s="65"/>
      <c r="T43" s="59"/>
      <c r="U43" s="72"/>
      <c r="V43" s="73"/>
      <c r="W43" s="64"/>
      <c r="X43" s="74"/>
      <c r="Y43" s="74"/>
      <c r="Z43" s="74"/>
      <c r="AA43" s="74"/>
      <c r="AB43" s="66"/>
    </row>
    <row r="44" spans="1:28" s="68" customFormat="1" ht="15" hidden="1" customHeight="1" x14ac:dyDescent="0.2">
      <c r="A44" s="55"/>
      <c r="B44" s="176"/>
      <c r="C44" s="156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1"/>
      <c r="O44" s="59"/>
      <c r="P44" s="65"/>
      <c r="Q44" s="65"/>
      <c r="R44" s="59"/>
      <c r="S44" s="65"/>
      <c r="T44" s="59"/>
      <c r="U44" s="72"/>
      <c r="V44" s="73"/>
      <c r="W44" s="64"/>
      <c r="X44" s="74"/>
      <c r="Y44" s="74"/>
      <c r="Z44" s="74"/>
      <c r="AA44" s="74"/>
      <c r="AB44" s="66"/>
    </row>
    <row r="45" spans="1:28" s="68" customFormat="1" ht="15" hidden="1" customHeight="1" x14ac:dyDescent="0.2">
      <c r="A45" s="55"/>
      <c r="B45" s="176"/>
      <c r="C45" s="156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1"/>
      <c r="O45" s="59"/>
      <c r="P45" s="65"/>
      <c r="Q45" s="65"/>
      <c r="R45" s="59"/>
      <c r="S45" s="65"/>
      <c r="T45" s="59"/>
      <c r="U45" s="72"/>
      <c r="V45" s="73"/>
      <c r="W45" s="64"/>
      <c r="X45" s="74"/>
      <c r="Y45" s="74"/>
      <c r="Z45" s="74"/>
      <c r="AA45" s="74"/>
      <c r="AB45" s="66"/>
    </row>
    <row r="46" spans="1:28" s="68" customFormat="1" ht="15" hidden="1" customHeight="1" x14ac:dyDescent="0.2">
      <c r="A46" s="55"/>
      <c r="B46" s="176"/>
      <c r="C46" s="156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1"/>
      <c r="O46" s="59"/>
      <c r="P46" s="65"/>
      <c r="Q46" s="65"/>
      <c r="R46" s="59"/>
      <c r="S46" s="65"/>
      <c r="T46" s="59"/>
      <c r="U46" s="72"/>
      <c r="V46" s="73"/>
      <c r="W46" s="64"/>
      <c r="X46" s="74"/>
      <c r="Y46" s="74"/>
      <c r="Z46" s="74"/>
      <c r="AA46" s="74"/>
      <c r="AB46" s="66"/>
    </row>
    <row r="47" spans="1:28" s="68" customFormat="1" ht="15" hidden="1" customHeight="1" x14ac:dyDescent="0.2">
      <c r="A47" s="55"/>
      <c r="B47" s="176"/>
      <c r="C47" s="156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1"/>
      <c r="O47" s="59"/>
      <c r="P47" s="65"/>
      <c r="Q47" s="65"/>
      <c r="R47" s="59"/>
      <c r="S47" s="65"/>
      <c r="T47" s="59"/>
      <c r="U47" s="72"/>
      <c r="V47" s="73"/>
      <c r="W47" s="64"/>
      <c r="X47" s="74"/>
      <c r="Y47" s="74"/>
      <c r="Z47" s="74"/>
      <c r="AA47" s="74"/>
      <c r="AB47" s="66"/>
    </row>
    <row r="48" spans="1:28" s="68" customFormat="1" ht="15" hidden="1" customHeight="1" x14ac:dyDescent="0.2">
      <c r="A48" s="55"/>
      <c r="B48" s="176"/>
      <c r="C48" s="156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1"/>
      <c r="O48" s="59"/>
      <c r="P48" s="65"/>
      <c r="Q48" s="65"/>
      <c r="R48" s="59"/>
      <c r="S48" s="65"/>
      <c r="T48" s="59"/>
      <c r="U48" s="72"/>
      <c r="V48" s="73"/>
      <c r="W48" s="64"/>
      <c r="X48" s="74"/>
      <c r="Y48" s="74"/>
      <c r="Z48" s="74"/>
      <c r="AA48" s="74"/>
      <c r="AB48" s="66"/>
    </row>
    <row r="49" spans="1:28" s="68" customFormat="1" ht="15" hidden="1" customHeight="1" x14ac:dyDescent="0.2">
      <c r="A49" s="55"/>
      <c r="B49" s="176"/>
      <c r="C49" s="156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1"/>
      <c r="O49" s="59"/>
      <c r="P49" s="65"/>
      <c r="Q49" s="65"/>
      <c r="R49" s="59"/>
      <c r="S49" s="65"/>
      <c r="T49" s="59"/>
      <c r="U49" s="72"/>
      <c r="V49" s="73"/>
      <c r="W49" s="64"/>
      <c r="X49" s="74"/>
      <c r="Y49" s="74"/>
      <c r="Z49" s="74"/>
      <c r="AA49" s="74"/>
      <c r="AB49" s="66"/>
    </row>
    <row r="50" spans="1:28" s="68" customFormat="1" ht="15" hidden="1" customHeight="1" x14ac:dyDescent="0.2">
      <c r="A50" s="55"/>
      <c r="B50" s="176"/>
      <c r="C50" s="156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1"/>
      <c r="O50" s="59"/>
      <c r="P50" s="65"/>
      <c r="Q50" s="65"/>
      <c r="R50" s="59"/>
      <c r="S50" s="65"/>
      <c r="T50" s="59"/>
      <c r="U50" s="72"/>
      <c r="V50" s="73"/>
      <c r="W50" s="64"/>
      <c r="X50" s="74"/>
      <c r="Y50" s="74"/>
      <c r="Z50" s="74"/>
      <c r="AA50" s="74"/>
      <c r="AB50" s="66"/>
    </row>
    <row r="51" spans="1:28" s="68" customFormat="1" ht="15" hidden="1" customHeight="1" x14ac:dyDescent="0.2">
      <c r="A51" s="55"/>
      <c r="B51" s="176"/>
      <c r="C51" s="156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1"/>
      <c r="O51" s="59"/>
      <c r="P51" s="65"/>
      <c r="Q51" s="65"/>
      <c r="R51" s="59"/>
      <c r="S51" s="65"/>
      <c r="T51" s="59"/>
      <c r="U51" s="72"/>
      <c r="V51" s="73"/>
      <c r="W51" s="64"/>
      <c r="X51" s="74"/>
      <c r="Y51" s="74"/>
      <c r="Z51" s="74"/>
      <c r="AA51" s="74"/>
      <c r="AB51" s="66"/>
    </row>
    <row r="52" spans="1:28" s="68" customFormat="1" ht="15" hidden="1" customHeight="1" x14ac:dyDescent="0.2">
      <c r="A52" s="55"/>
      <c r="B52" s="176"/>
      <c r="C52" s="156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59"/>
      <c r="P52" s="65"/>
      <c r="Q52" s="65"/>
      <c r="R52" s="59"/>
      <c r="S52" s="65"/>
      <c r="T52" s="59"/>
      <c r="U52" s="72"/>
      <c r="V52" s="73"/>
      <c r="W52" s="64"/>
      <c r="X52" s="74"/>
      <c r="Y52" s="74"/>
      <c r="Z52" s="74"/>
      <c r="AA52" s="74"/>
      <c r="AB52" s="66"/>
    </row>
    <row r="53" spans="1:28" s="68" customFormat="1" ht="15" hidden="1" customHeight="1" x14ac:dyDescent="0.2">
      <c r="A53" s="55"/>
      <c r="B53" s="176"/>
      <c r="C53" s="156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1"/>
      <c r="O53" s="59"/>
      <c r="P53" s="65"/>
      <c r="Q53" s="65"/>
      <c r="R53" s="59"/>
      <c r="S53" s="65"/>
      <c r="T53" s="59"/>
      <c r="U53" s="72"/>
      <c r="V53" s="73"/>
      <c r="W53" s="64"/>
      <c r="X53" s="74"/>
      <c r="Y53" s="74"/>
      <c r="Z53" s="74"/>
      <c r="AA53" s="74"/>
      <c r="AB53" s="66"/>
    </row>
    <row r="54" spans="1:28" s="68" customFormat="1" ht="15" hidden="1" customHeight="1" x14ac:dyDescent="0.2">
      <c r="A54" s="55"/>
      <c r="B54" s="176"/>
      <c r="C54" s="156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  <c r="O54" s="59"/>
      <c r="P54" s="65"/>
      <c r="Q54" s="65"/>
      <c r="R54" s="59"/>
      <c r="S54" s="65"/>
      <c r="T54" s="59"/>
      <c r="U54" s="72"/>
      <c r="V54" s="73"/>
      <c r="W54" s="64"/>
      <c r="X54" s="74"/>
      <c r="Y54" s="74"/>
      <c r="Z54" s="74"/>
      <c r="AA54" s="74"/>
      <c r="AB54" s="66"/>
    </row>
    <row r="55" spans="1:28" s="68" customFormat="1" ht="15" hidden="1" customHeight="1" x14ac:dyDescent="0.2">
      <c r="A55" s="55"/>
      <c r="B55" s="176"/>
      <c r="C55" s="156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1"/>
      <c r="O55" s="59"/>
      <c r="P55" s="65"/>
      <c r="Q55" s="65"/>
      <c r="R55" s="59"/>
      <c r="S55" s="65"/>
      <c r="T55" s="59"/>
      <c r="U55" s="72"/>
      <c r="V55" s="73"/>
      <c r="W55" s="64"/>
      <c r="X55" s="74"/>
      <c r="Y55" s="74"/>
      <c r="Z55" s="74"/>
      <c r="AA55" s="74"/>
      <c r="AB55" s="66"/>
    </row>
    <row r="56" spans="1:28" s="68" customFormat="1" ht="15" hidden="1" customHeight="1" x14ac:dyDescent="0.2">
      <c r="A56" s="55"/>
      <c r="B56" s="176"/>
      <c r="C56" s="156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1"/>
      <c r="O56" s="59"/>
      <c r="P56" s="65"/>
      <c r="Q56" s="65"/>
      <c r="R56" s="59"/>
      <c r="S56" s="65"/>
      <c r="T56" s="59"/>
      <c r="U56" s="72"/>
      <c r="V56" s="73"/>
      <c r="W56" s="64"/>
      <c r="X56" s="74"/>
      <c r="Y56" s="74"/>
      <c r="Z56" s="74"/>
      <c r="AA56" s="74"/>
      <c r="AB56" s="66"/>
    </row>
    <row r="57" spans="1:28" s="68" customFormat="1" ht="15" hidden="1" customHeight="1" x14ac:dyDescent="0.2">
      <c r="A57" s="55"/>
      <c r="B57" s="176"/>
      <c r="C57" s="156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1"/>
      <c r="O57" s="59"/>
      <c r="P57" s="65"/>
      <c r="Q57" s="65"/>
      <c r="R57" s="59"/>
      <c r="S57" s="65"/>
      <c r="T57" s="59"/>
      <c r="U57" s="72"/>
      <c r="V57" s="73"/>
      <c r="W57" s="64"/>
      <c r="X57" s="74"/>
      <c r="Y57" s="74"/>
      <c r="Z57" s="74"/>
      <c r="AA57" s="74"/>
      <c r="AB57" s="66"/>
    </row>
    <row r="58" spans="1:28" s="68" customFormat="1" ht="15" hidden="1" customHeight="1" x14ac:dyDescent="0.2">
      <c r="A58" s="55"/>
      <c r="B58" s="176"/>
      <c r="C58" s="156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1"/>
      <c r="O58" s="59"/>
      <c r="P58" s="65"/>
      <c r="Q58" s="65"/>
      <c r="R58" s="59"/>
      <c r="S58" s="65"/>
      <c r="T58" s="59"/>
      <c r="U58" s="72"/>
      <c r="V58" s="73"/>
      <c r="W58" s="64"/>
      <c r="X58" s="74"/>
      <c r="Y58" s="74"/>
      <c r="Z58" s="74"/>
      <c r="AA58" s="74"/>
      <c r="AB58" s="66"/>
    </row>
    <row r="59" spans="1:28" s="68" customFormat="1" ht="15" hidden="1" customHeight="1" x14ac:dyDescent="0.2">
      <c r="A59" s="55"/>
      <c r="B59" s="176"/>
      <c r="C59" s="156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1"/>
      <c r="O59" s="59"/>
      <c r="P59" s="65"/>
      <c r="Q59" s="65"/>
      <c r="R59" s="59"/>
      <c r="S59" s="65"/>
      <c r="T59" s="59"/>
      <c r="U59" s="72"/>
      <c r="V59" s="73"/>
      <c r="W59" s="64"/>
      <c r="X59" s="74"/>
      <c r="Y59" s="74"/>
      <c r="Z59" s="74"/>
      <c r="AA59" s="74"/>
      <c r="AB59" s="66"/>
    </row>
    <row r="60" spans="1:28" s="68" customFormat="1" ht="15" hidden="1" customHeight="1" x14ac:dyDescent="0.2">
      <c r="A60" s="55"/>
      <c r="B60" s="176"/>
      <c r="C60" s="156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1"/>
      <c r="O60" s="59"/>
      <c r="P60" s="65"/>
      <c r="Q60" s="65"/>
      <c r="R60" s="59"/>
      <c r="S60" s="65"/>
      <c r="T60" s="59"/>
      <c r="U60" s="72"/>
      <c r="V60" s="73"/>
      <c r="W60" s="64"/>
      <c r="X60" s="74"/>
      <c r="Y60" s="74"/>
      <c r="Z60" s="74"/>
      <c r="AA60" s="74"/>
      <c r="AB60" s="66"/>
    </row>
    <row r="61" spans="1:28" s="68" customFormat="1" ht="15" hidden="1" customHeight="1" x14ac:dyDescent="0.2">
      <c r="A61" s="55"/>
      <c r="B61" s="176"/>
      <c r="C61" s="156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1"/>
      <c r="O61" s="59"/>
      <c r="P61" s="65"/>
      <c r="Q61" s="65"/>
      <c r="R61" s="59"/>
      <c r="S61" s="65"/>
      <c r="T61" s="59"/>
      <c r="U61" s="72"/>
      <c r="V61" s="73"/>
      <c r="W61" s="64"/>
      <c r="X61" s="74"/>
      <c r="Y61" s="74"/>
      <c r="Z61" s="74"/>
      <c r="AA61" s="74"/>
      <c r="AB61" s="66"/>
    </row>
    <row r="62" spans="1:28" s="68" customFormat="1" ht="15" hidden="1" customHeight="1" x14ac:dyDescent="0.2">
      <c r="A62" s="55"/>
      <c r="B62" s="176"/>
      <c r="C62" s="156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1"/>
      <c r="O62" s="59"/>
      <c r="P62" s="65"/>
      <c r="Q62" s="65"/>
      <c r="R62" s="59"/>
      <c r="S62" s="65"/>
      <c r="T62" s="59"/>
      <c r="U62" s="72"/>
      <c r="V62" s="73"/>
      <c r="W62" s="64"/>
      <c r="X62" s="74"/>
      <c r="Y62" s="74"/>
      <c r="Z62" s="74"/>
      <c r="AA62" s="74"/>
      <c r="AB62" s="66"/>
    </row>
    <row r="63" spans="1:28" s="68" customFormat="1" ht="15" hidden="1" customHeight="1" x14ac:dyDescent="0.2">
      <c r="A63" s="55"/>
      <c r="B63" s="176"/>
      <c r="C63" s="156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1"/>
      <c r="O63" s="59"/>
      <c r="P63" s="65"/>
      <c r="Q63" s="65"/>
      <c r="R63" s="59"/>
      <c r="S63" s="65"/>
      <c r="T63" s="59"/>
      <c r="U63" s="72"/>
      <c r="V63" s="73"/>
      <c r="W63" s="64"/>
      <c r="X63" s="74"/>
      <c r="Y63" s="74"/>
      <c r="Z63" s="74"/>
      <c r="AA63" s="74"/>
      <c r="AB63" s="66"/>
    </row>
    <row r="64" spans="1:28" s="68" customFormat="1" ht="15" hidden="1" customHeight="1" x14ac:dyDescent="0.2">
      <c r="A64" s="55"/>
      <c r="B64" s="176"/>
      <c r="C64" s="156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1"/>
      <c r="O64" s="59"/>
      <c r="P64" s="65"/>
      <c r="Q64" s="65"/>
      <c r="R64" s="59"/>
      <c r="S64" s="65"/>
      <c r="T64" s="59"/>
      <c r="U64" s="72"/>
      <c r="V64" s="73"/>
      <c r="W64" s="64"/>
      <c r="X64" s="74"/>
      <c r="Y64" s="74"/>
      <c r="Z64" s="74"/>
      <c r="AA64" s="74"/>
      <c r="AB64" s="66"/>
    </row>
    <row r="65" spans="1:28" s="68" customFormat="1" ht="15" hidden="1" customHeight="1" x14ac:dyDescent="0.2">
      <c r="A65" s="55"/>
      <c r="B65" s="176"/>
      <c r="C65" s="156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1"/>
      <c r="O65" s="59"/>
      <c r="P65" s="65"/>
      <c r="Q65" s="65"/>
      <c r="R65" s="59"/>
      <c r="S65" s="65"/>
      <c r="T65" s="59"/>
      <c r="U65" s="72"/>
      <c r="V65" s="73"/>
      <c r="W65" s="64"/>
      <c r="X65" s="74"/>
      <c r="Y65" s="74"/>
      <c r="Z65" s="74"/>
      <c r="AA65" s="74"/>
      <c r="AB65" s="66"/>
    </row>
    <row r="66" spans="1:28" s="68" customFormat="1" ht="15" hidden="1" customHeight="1" x14ac:dyDescent="0.2">
      <c r="A66" s="55"/>
      <c r="B66" s="176"/>
      <c r="C66" s="156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1"/>
      <c r="O66" s="59"/>
      <c r="P66" s="65"/>
      <c r="Q66" s="65"/>
      <c r="R66" s="59"/>
      <c r="S66" s="65"/>
      <c r="T66" s="59"/>
      <c r="U66" s="72"/>
      <c r="V66" s="73"/>
      <c r="W66" s="64"/>
      <c r="X66" s="74"/>
      <c r="Y66" s="74"/>
      <c r="Z66" s="74"/>
      <c r="AA66" s="74"/>
      <c r="AB66" s="66"/>
    </row>
    <row r="67" spans="1:28" s="68" customFormat="1" ht="15" hidden="1" customHeight="1" x14ac:dyDescent="0.2">
      <c r="A67" s="55"/>
      <c r="B67" s="176"/>
      <c r="C67" s="156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1"/>
      <c r="O67" s="59"/>
      <c r="P67" s="65"/>
      <c r="Q67" s="65"/>
      <c r="R67" s="59"/>
      <c r="S67" s="65"/>
      <c r="T67" s="59"/>
      <c r="U67" s="72"/>
      <c r="V67" s="73"/>
      <c r="W67" s="64"/>
      <c r="X67" s="74"/>
      <c r="Y67" s="74"/>
      <c r="Z67" s="74"/>
      <c r="AA67" s="74"/>
      <c r="AB67" s="66"/>
    </row>
    <row r="68" spans="1:28" s="68" customFormat="1" ht="15" hidden="1" customHeight="1" x14ac:dyDescent="0.2">
      <c r="A68" s="55"/>
      <c r="B68" s="176"/>
      <c r="C68" s="156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1"/>
      <c r="O68" s="59"/>
      <c r="P68" s="65"/>
      <c r="Q68" s="65"/>
      <c r="R68" s="59"/>
      <c r="S68" s="65"/>
      <c r="T68" s="59"/>
      <c r="U68" s="72"/>
      <c r="V68" s="73"/>
      <c r="W68" s="64"/>
      <c r="X68" s="74"/>
      <c r="Y68" s="74"/>
      <c r="Z68" s="74"/>
      <c r="AA68" s="74"/>
      <c r="AB68" s="66"/>
    </row>
    <row r="69" spans="1:28" s="68" customFormat="1" ht="15" hidden="1" customHeight="1" x14ac:dyDescent="0.2">
      <c r="A69" s="55"/>
      <c r="B69" s="176"/>
      <c r="C69" s="156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1"/>
      <c r="O69" s="59"/>
      <c r="P69" s="65"/>
      <c r="Q69" s="65"/>
      <c r="R69" s="59"/>
      <c r="S69" s="65"/>
      <c r="T69" s="59"/>
      <c r="U69" s="72"/>
      <c r="V69" s="73"/>
      <c r="W69" s="64"/>
      <c r="X69" s="74"/>
      <c r="Y69" s="74"/>
      <c r="Z69" s="74"/>
      <c r="AA69" s="74"/>
      <c r="AB69" s="66"/>
    </row>
    <row r="70" spans="1:28" s="68" customFormat="1" ht="15" hidden="1" customHeight="1" x14ac:dyDescent="0.2">
      <c r="A70" s="55"/>
      <c r="B70" s="176"/>
      <c r="C70" s="156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1"/>
      <c r="O70" s="59"/>
      <c r="P70" s="65"/>
      <c r="Q70" s="65"/>
      <c r="R70" s="59"/>
      <c r="S70" s="65"/>
      <c r="T70" s="59"/>
      <c r="U70" s="72"/>
      <c r="V70" s="73"/>
      <c r="W70" s="64"/>
      <c r="X70" s="74"/>
      <c r="Y70" s="74"/>
      <c r="Z70" s="74"/>
      <c r="AA70" s="74"/>
      <c r="AB70" s="66"/>
    </row>
    <row r="71" spans="1:28" s="68" customFormat="1" ht="15" hidden="1" customHeight="1" x14ac:dyDescent="0.2">
      <c r="A71" s="55"/>
      <c r="B71" s="176"/>
      <c r="C71" s="156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1"/>
      <c r="O71" s="59"/>
      <c r="P71" s="65"/>
      <c r="Q71" s="65"/>
      <c r="R71" s="59"/>
      <c r="S71" s="65"/>
      <c r="T71" s="59"/>
      <c r="U71" s="72"/>
      <c r="V71" s="73"/>
      <c r="W71" s="64"/>
      <c r="X71" s="74"/>
      <c r="Y71" s="74"/>
      <c r="Z71" s="74"/>
      <c r="AA71" s="74"/>
      <c r="AB71" s="66"/>
    </row>
    <row r="72" spans="1:28" s="68" customFormat="1" ht="15" hidden="1" customHeight="1" x14ac:dyDescent="0.2">
      <c r="A72" s="55"/>
      <c r="B72" s="176"/>
      <c r="C72" s="156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1"/>
      <c r="O72" s="59"/>
      <c r="P72" s="65"/>
      <c r="Q72" s="65"/>
      <c r="R72" s="59"/>
      <c r="S72" s="65"/>
      <c r="T72" s="59"/>
      <c r="U72" s="72"/>
      <c r="V72" s="73"/>
      <c r="W72" s="64"/>
      <c r="X72" s="74"/>
      <c r="Y72" s="74"/>
      <c r="Z72" s="74"/>
      <c r="AA72" s="74"/>
      <c r="AB72" s="66"/>
    </row>
    <row r="73" spans="1:28" s="68" customFormat="1" ht="15" hidden="1" customHeight="1" x14ac:dyDescent="0.2">
      <c r="A73" s="55"/>
      <c r="B73" s="176"/>
      <c r="C73" s="156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1"/>
      <c r="O73" s="59"/>
      <c r="P73" s="65"/>
      <c r="Q73" s="65"/>
      <c r="R73" s="59"/>
      <c r="S73" s="65"/>
      <c r="T73" s="59"/>
      <c r="U73" s="72"/>
      <c r="V73" s="73"/>
      <c r="W73" s="64"/>
      <c r="X73" s="74"/>
      <c r="Y73" s="74"/>
      <c r="Z73" s="74"/>
      <c r="AA73" s="74"/>
      <c r="AB73" s="66"/>
    </row>
    <row r="74" spans="1:28" s="68" customFormat="1" ht="15" hidden="1" customHeight="1" x14ac:dyDescent="0.2">
      <c r="A74" s="55"/>
      <c r="B74" s="176"/>
      <c r="C74" s="156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1"/>
      <c r="O74" s="59"/>
      <c r="P74" s="65"/>
      <c r="Q74" s="65"/>
      <c r="R74" s="59"/>
      <c r="S74" s="65"/>
      <c r="T74" s="59"/>
      <c r="U74" s="72"/>
      <c r="V74" s="73"/>
      <c r="W74" s="64"/>
      <c r="X74" s="74"/>
      <c r="Y74" s="74"/>
      <c r="Z74" s="74"/>
      <c r="AA74" s="74"/>
      <c r="AB74" s="66"/>
    </row>
    <row r="75" spans="1:28" s="68" customFormat="1" ht="15" hidden="1" customHeight="1" x14ac:dyDescent="0.2">
      <c r="A75" s="55"/>
      <c r="B75" s="176"/>
      <c r="C75" s="156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1"/>
      <c r="O75" s="59"/>
      <c r="P75" s="65"/>
      <c r="Q75" s="65"/>
      <c r="R75" s="59"/>
      <c r="S75" s="65"/>
      <c r="T75" s="59"/>
      <c r="U75" s="72"/>
      <c r="V75" s="73"/>
      <c r="W75" s="64"/>
      <c r="X75" s="74"/>
      <c r="Y75" s="74"/>
      <c r="Z75" s="74"/>
      <c r="AA75" s="74"/>
      <c r="AB75" s="66"/>
    </row>
    <row r="76" spans="1:28" s="68" customFormat="1" ht="15" hidden="1" customHeight="1" x14ac:dyDescent="0.2">
      <c r="A76" s="55"/>
      <c r="B76" s="176"/>
      <c r="C76" s="156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1"/>
      <c r="O76" s="59"/>
      <c r="P76" s="65"/>
      <c r="Q76" s="65"/>
      <c r="R76" s="59"/>
      <c r="S76" s="65"/>
      <c r="T76" s="59"/>
      <c r="U76" s="72"/>
      <c r="V76" s="73"/>
      <c r="W76" s="64"/>
      <c r="X76" s="74"/>
      <c r="Y76" s="74"/>
      <c r="Z76" s="74"/>
      <c r="AA76" s="74"/>
      <c r="AB76" s="66"/>
    </row>
    <row r="77" spans="1:28" s="68" customFormat="1" ht="15" hidden="1" customHeight="1" x14ac:dyDescent="0.2">
      <c r="A77" s="55"/>
      <c r="B77" s="176"/>
      <c r="C77" s="156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1"/>
      <c r="O77" s="59"/>
      <c r="P77" s="65"/>
      <c r="Q77" s="65"/>
      <c r="R77" s="59"/>
      <c r="S77" s="65"/>
      <c r="T77" s="59"/>
      <c r="U77" s="72"/>
      <c r="V77" s="73"/>
      <c r="W77" s="64"/>
      <c r="X77" s="74"/>
      <c r="Y77" s="74"/>
      <c r="Z77" s="74"/>
      <c r="AA77" s="74"/>
      <c r="AB77" s="66"/>
    </row>
    <row r="78" spans="1:28" s="68" customFormat="1" ht="15" hidden="1" customHeight="1" x14ac:dyDescent="0.2">
      <c r="A78" s="55"/>
      <c r="B78" s="176"/>
      <c r="C78" s="156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1"/>
      <c r="O78" s="59"/>
      <c r="P78" s="65"/>
      <c r="Q78" s="65"/>
      <c r="R78" s="59"/>
      <c r="S78" s="65"/>
      <c r="T78" s="59"/>
      <c r="U78" s="72"/>
      <c r="V78" s="73"/>
      <c r="W78" s="64"/>
      <c r="X78" s="74"/>
      <c r="Y78" s="74"/>
      <c r="Z78" s="74"/>
      <c r="AA78" s="74"/>
      <c r="AB78" s="66"/>
    </row>
    <row r="79" spans="1:28" s="68" customFormat="1" ht="15" hidden="1" customHeight="1" x14ac:dyDescent="0.2">
      <c r="A79" s="55"/>
      <c r="B79" s="176"/>
      <c r="C79" s="156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1"/>
      <c r="O79" s="59"/>
      <c r="P79" s="65"/>
      <c r="Q79" s="65"/>
      <c r="R79" s="59"/>
      <c r="S79" s="65"/>
      <c r="T79" s="59"/>
      <c r="U79" s="72"/>
      <c r="V79" s="73"/>
      <c r="W79" s="64"/>
      <c r="X79" s="74"/>
      <c r="Y79" s="74"/>
      <c r="Z79" s="74"/>
      <c r="AA79" s="74"/>
      <c r="AB79" s="66"/>
    </row>
    <row r="80" spans="1:28" s="68" customFormat="1" ht="15" hidden="1" customHeight="1" x14ac:dyDescent="0.2">
      <c r="A80" s="55"/>
      <c r="B80" s="176"/>
      <c r="C80" s="156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1"/>
      <c r="O80" s="59"/>
      <c r="P80" s="65"/>
      <c r="Q80" s="65"/>
      <c r="R80" s="59"/>
      <c r="S80" s="65"/>
      <c r="T80" s="59"/>
      <c r="U80" s="72"/>
      <c r="V80" s="73"/>
      <c r="W80" s="64"/>
      <c r="X80" s="74"/>
      <c r="Y80" s="74"/>
      <c r="Z80" s="74"/>
      <c r="AA80" s="74"/>
      <c r="AB80" s="66"/>
    </row>
    <row r="81" spans="1:28" s="68" customFormat="1" ht="15" hidden="1" customHeight="1" x14ac:dyDescent="0.2">
      <c r="A81" s="55"/>
      <c r="B81" s="176"/>
      <c r="C81" s="156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1"/>
      <c r="O81" s="59"/>
      <c r="P81" s="65"/>
      <c r="Q81" s="65"/>
      <c r="R81" s="59"/>
      <c r="S81" s="65"/>
      <c r="T81" s="59"/>
      <c r="U81" s="72"/>
      <c r="V81" s="73"/>
      <c r="W81" s="64"/>
      <c r="X81" s="74"/>
      <c r="Y81" s="74"/>
      <c r="Z81" s="74"/>
      <c r="AA81" s="74"/>
      <c r="AB81" s="66"/>
    </row>
    <row r="82" spans="1:28" s="68" customFormat="1" ht="15" hidden="1" customHeight="1" x14ac:dyDescent="0.2">
      <c r="A82" s="55"/>
      <c r="B82" s="176"/>
      <c r="C82" s="156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1"/>
      <c r="O82" s="59"/>
      <c r="P82" s="65"/>
      <c r="Q82" s="65"/>
      <c r="R82" s="59"/>
      <c r="S82" s="65"/>
      <c r="T82" s="59"/>
      <c r="U82" s="72"/>
      <c r="V82" s="73"/>
      <c r="W82" s="64"/>
      <c r="X82" s="74"/>
      <c r="Y82" s="74"/>
      <c r="Z82" s="74"/>
      <c r="AA82" s="74"/>
      <c r="AB82" s="66"/>
    </row>
    <row r="83" spans="1:28" s="68" customFormat="1" ht="15" hidden="1" customHeight="1" x14ac:dyDescent="0.2">
      <c r="A83" s="55"/>
      <c r="B83" s="176"/>
      <c r="C83" s="156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1"/>
      <c r="O83" s="59"/>
      <c r="P83" s="65"/>
      <c r="Q83" s="65"/>
      <c r="R83" s="59"/>
      <c r="S83" s="65"/>
      <c r="T83" s="59"/>
      <c r="U83" s="72"/>
      <c r="V83" s="73"/>
      <c r="W83" s="64"/>
      <c r="X83" s="74"/>
      <c r="Y83" s="74"/>
      <c r="Z83" s="74"/>
      <c r="AA83" s="74"/>
      <c r="AB83" s="66"/>
    </row>
    <row r="84" spans="1:28" s="68" customFormat="1" ht="15" hidden="1" customHeight="1" x14ac:dyDescent="0.2">
      <c r="A84" s="55"/>
      <c r="B84" s="176"/>
      <c r="C84" s="156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1"/>
      <c r="O84" s="59"/>
      <c r="P84" s="65"/>
      <c r="Q84" s="65"/>
      <c r="R84" s="59"/>
      <c r="S84" s="65"/>
      <c r="T84" s="59"/>
      <c r="U84" s="72"/>
      <c r="V84" s="73"/>
      <c r="W84" s="64"/>
      <c r="X84" s="74"/>
      <c r="Y84" s="74"/>
      <c r="Z84" s="74"/>
      <c r="AA84" s="74"/>
      <c r="AB84" s="66"/>
    </row>
    <row r="85" spans="1:28" s="68" customFormat="1" ht="15" hidden="1" customHeight="1" x14ac:dyDescent="0.2">
      <c r="A85" s="55"/>
      <c r="B85" s="176"/>
      <c r="C85" s="156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1"/>
      <c r="O85" s="59"/>
      <c r="P85" s="65"/>
      <c r="Q85" s="65"/>
      <c r="R85" s="59"/>
      <c r="S85" s="65"/>
      <c r="T85" s="59"/>
      <c r="U85" s="72"/>
      <c r="V85" s="73"/>
      <c r="W85" s="64"/>
      <c r="X85" s="74"/>
      <c r="Y85" s="74"/>
      <c r="Z85" s="74"/>
      <c r="AA85" s="74"/>
      <c r="AB85" s="66"/>
    </row>
    <row r="86" spans="1:28" s="68" customFormat="1" ht="15" hidden="1" customHeight="1" x14ac:dyDescent="0.2">
      <c r="A86" s="55"/>
      <c r="B86" s="176"/>
      <c r="C86" s="156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1"/>
      <c r="O86" s="59"/>
      <c r="P86" s="65"/>
      <c r="Q86" s="65"/>
      <c r="R86" s="59"/>
      <c r="S86" s="65"/>
      <c r="T86" s="59"/>
      <c r="U86" s="72"/>
      <c r="V86" s="73"/>
      <c r="W86" s="64"/>
      <c r="X86" s="74"/>
      <c r="Y86" s="74"/>
      <c r="Z86" s="74"/>
      <c r="AA86" s="74"/>
      <c r="AB86" s="66"/>
    </row>
    <row r="87" spans="1:28" s="68" customFormat="1" ht="15" hidden="1" customHeight="1" x14ac:dyDescent="0.2">
      <c r="A87" s="55"/>
      <c r="B87" s="176"/>
      <c r="C87" s="156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1"/>
      <c r="O87" s="59"/>
      <c r="P87" s="65"/>
      <c r="Q87" s="65"/>
      <c r="R87" s="59"/>
      <c r="S87" s="65"/>
      <c r="T87" s="59"/>
      <c r="U87" s="72"/>
      <c r="V87" s="73"/>
      <c r="W87" s="64"/>
      <c r="X87" s="74"/>
      <c r="Y87" s="74"/>
      <c r="Z87" s="74"/>
      <c r="AA87" s="74"/>
      <c r="AB87" s="66"/>
    </row>
    <row r="88" spans="1:28" s="68" customFormat="1" ht="15" hidden="1" customHeight="1" x14ac:dyDescent="0.2">
      <c r="A88" s="55"/>
      <c r="B88" s="176"/>
      <c r="C88" s="156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1"/>
      <c r="O88" s="59"/>
      <c r="P88" s="65"/>
      <c r="Q88" s="65"/>
      <c r="R88" s="59"/>
      <c r="S88" s="65"/>
      <c r="T88" s="59"/>
      <c r="U88" s="72"/>
      <c r="V88" s="73"/>
      <c r="W88" s="64"/>
      <c r="X88" s="74"/>
      <c r="Y88" s="74"/>
      <c r="Z88" s="74"/>
      <c r="AA88" s="74"/>
      <c r="AB88" s="66"/>
    </row>
    <row r="89" spans="1:28" s="68" customFormat="1" ht="15" hidden="1" customHeight="1" x14ac:dyDescent="0.2">
      <c r="A89" s="55"/>
      <c r="B89" s="176"/>
      <c r="C89" s="156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1"/>
      <c r="O89" s="59"/>
      <c r="P89" s="65"/>
      <c r="Q89" s="65"/>
      <c r="R89" s="59"/>
      <c r="S89" s="65"/>
      <c r="T89" s="59"/>
      <c r="U89" s="72"/>
      <c r="V89" s="73"/>
      <c r="W89" s="64"/>
      <c r="X89" s="74"/>
      <c r="Y89" s="74"/>
      <c r="Z89" s="74"/>
      <c r="AA89" s="74"/>
      <c r="AB89" s="66"/>
    </row>
    <row r="90" spans="1:28" s="68" customFormat="1" ht="15" hidden="1" customHeight="1" x14ac:dyDescent="0.2">
      <c r="A90" s="55"/>
      <c r="B90" s="176"/>
      <c r="C90" s="156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1"/>
      <c r="O90" s="59"/>
      <c r="P90" s="65"/>
      <c r="Q90" s="65"/>
      <c r="R90" s="59"/>
      <c r="S90" s="65"/>
      <c r="T90" s="59"/>
      <c r="U90" s="72"/>
      <c r="V90" s="73"/>
      <c r="W90" s="64"/>
      <c r="X90" s="74"/>
      <c r="Y90" s="74"/>
      <c r="Z90" s="74"/>
      <c r="AA90" s="74"/>
      <c r="AB90" s="66"/>
    </row>
    <row r="91" spans="1:28" s="68" customFormat="1" ht="15" hidden="1" customHeight="1" x14ac:dyDescent="0.2">
      <c r="A91" s="55"/>
      <c r="B91" s="176"/>
      <c r="C91" s="156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1"/>
      <c r="O91" s="59"/>
      <c r="P91" s="65"/>
      <c r="Q91" s="65"/>
      <c r="R91" s="59"/>
      <c r="S91" s="65"/>
      <c r="T91" s="59"/>
      <c r="U91" s="72"/>
      <c r="V91" s="73"/>
      <c r="W91" s="64"/>
      <c r="X91" s="74"/>
      <c r="Y91" s="74"/>
      <c r="Z91" s="74"/>
      <c r="AA91" s="74"/>
      <c r="AB91" s="66"/>
    </row>
    <row r="92" spans="1:28" s="68" customFormat="1" ht="15" hidden="1" customHeight="1" x14ac:dyDescent="0.2">
      <c r="A92" s="55"/>
      <c r="B92" s="176"/>
      <c r="C92" s="156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1"/>
      <c r="O92" s="59"/>
      <c r="P92" s="65"/>
      <c r="Q92" s="65"/>
      <c r="R92" s="59"/>
      <c r="S92" s="65"/>
      <c r="T92" s="59"/>
      <c r="U92" s="72"/>
      <c r="V92" s="73"/>
      <c r="W92" s="64"/>
      <c r="X92" s="74"/>
      <c r="Y92" s="74"/>
      <c r="Z92" s="74"/>
      <c r="AA92" s="74"/>
      <c r="AB92" s="66"/>
    </row>
    <row r="93" spans="1:28" s="68" customFormat="1" ht="15" hidden="1" customHeight="1" x14ac:dyDescent="0.2">
      <c r="A93" s="55"/>
      <c r="B93" s="176"/>
      <c r="C93" s="156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1"/>
      <c r="O93" s="59"/>
      <c r="P93" s="65"/>
      <c r="Q93" s="65"/>
      <c r="R93" s="59"/>
      <c r="S93" s="65"/>
      <c r="T93" s="59"/>
      <c r="U93" s="72"/>
      <c r="V93" s="73"/>
      <c r="W93" s="64"/>
      <c r="X93" s="74"/>
      <c r="Y93" s="74"/>
      <c r="Z93" s="74"/>
      <c r="AA93" s="74"/>
      <c r="AB93" s="66"/>
    </row>
    <row r="94" spans="1:28" s="68" customFormat="1" ht="15" hidden="1" customHeight="1" x14ac:dyDescent="0.2">
      <c r="A94" s="55"/>
      <c r="B94" s="176"/>
      <c r="C94" s="156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1"/>
      <c r="O94" s="59"/>
      <c r="P94" s="65"/>
      <c r="Q94" s="65"/>
      <c r="R94" s="59"/>
      <c r="S94" s="65"/>
      <c r="T94" s="59"/>
      <c r="U94" s="72"/>
      <c r="V94" s="73"/>
      <c r="W94" s="64"/>
      <c r="X94" s="74"/>
      <c r="Y94" s="74"/>
      <c r="Z94" s="74"/>
      <c r="AA94" s="74"/>
      <c r="AB94" s="66"/>
    </row>
    <row r="95" spans="1:28" s="68" customFormat="1" ht="15" hidden="1" customHeight="1" x14ac:dyDescent="0.2">
      <c r="A95" s="55"/>
      <c r="B95" s="176"/>
      <c r="C95" s="156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1"/>
      <c r="O95" s="59"/>
      <c r="P95" s="65"/>
      <c r="Q95" s="65"/>
      <c r="R95" s="59"/>
      <c r="S95" s="65"/>
      <c r="T95" s="59"/>
      <c r="U95" s="72"/>
      <c r="V95" s="73"/>
      <c r="W95" s="64"/>
      <c r="X95" s="74"/>
      <c r="Y95" s="74"/>
      <c r="Z95" s="74"/>
      <c r="AA95" s="74"/>
      <c r="AB95" s="66"/>
    </row>
    <row r="96" spans="1:28" s="68" customFormat="1" ht="15" hidden="1" customHeight="1" x14ac:dyDescent="0.2">
      <c r="A96" s="55"/>
      <c r="B96" s="176"/>
      <c r="C96" s="156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1"/>
      <c r="O96" s="59"/>
      <c r="P96" s="65"/>
      <c r="Q96" s="65"/>
      <c r="R96" s="59"/>
      <c r="S96" s="65"/>
      <c r="T96" s="59"/>
      <c r="U96" s="72"/>
      <c r="V96" s="73"/>
      <c r="W96" s="64"/>
      <c r="X96" s="74"/>
      <c r="Y96" s="74"/>
      <c r="Z96" s="74"/>
      <c r="AA96" s="74"/>
      <c r="AB96" s="66"/>
    </row>
    <row r="97" spans="1:28" s="68" customFormat="1" ht="15" hidden="1" customHeight="1" x14ac:dyDescent="0.2">
      <c r="A97" s="55"/>
      <c r="B97" s="176"/>
      <c r="C97" s="156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1"/>
      <c r="O97" s="59"/>
      <c r="P97" s="65"/>
      <c r="Q97" s="65"/>
      <c r="R97" s="59"/>
      <c r="S97" s="65"/>
      <c r="T97" s="59"/>
      <c r="U97" s="72"/>
      <c r="V97" s="73"/>
      <c r="W97" s="64"/>
      <c r="X97" s="74"/>
      <c r="Y97" s="74"/>
      <c r="Z97" s="74"/>
      <c r="AA97" s="74"/>
      <c r="AB97" s="66"/>
    </row>
    <row r="98" spans="1:28" s="68" customFormat="1" ht="15" hidden="1" customHeight="1" x14ac:dyDescent="0.2">
      <c r="A98" s="55"/>
      <c r="B98" s="176"/>
      <c r="C98" s="156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1"/>
      <c r="O98" s="59"/>
      <c r="P98" s="65"/>
      <c r="Q98" s="65"/>
      <c r="R98" s="59"/>
      <c r="S98" s="65"/>
      <c r="T98" s="59"/>
      <c r="U98" s="72"/>
      <c r="V98" s="73"/>
      <c r="W98" s="64"/>
      <c r="X98" s="74"/>
      <c r="Y98" s="74"/>
      <c r="Z98" s="74"/>
      <c r="AA98" s="74"/>
      <c r="AB98" s="66"/>
    </row>
    <row r="99" spans="1:28" s="68" customFormat="1" ht="15" hidden="1" customHeight="1" x14ac:dyDescent="0.2">
      <c r="A99" s="55"/>
      <c r="B99" s="176"/>
      <c r="C99" s="156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1"/>
      <c r="O99" s="59"/>
      <c r="P99" s="65"/>
      <c r="Q99" s="65"/>
      <c r="R99" s="59"/>
      <c r="S99" s="65"/>
      <c r="T99" s="59"/>
      <c r="U99" s="72"/>
      <c r="V99" s="73"/>
      <c r="W99" s="64"/>
      <c r="X99" s="74"/>
      <c r="Y99" s="74"/>
      <c r="Z99" s="74"/>
      <c r="AA99" s="74"/>
      <c r="AB99" s="66"/>
    </row>
    <row r="100" spans="1:28" s="68" customFormat="1" ht="15" hidden="1" customHeight="1" x14ac:dyDescent="0.2">
      <c r="A100" s="55"/>
      <c r="B100" s="176"/>
      <c r="C100" s="156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1"/>
      <c r="O100" s="59"/>
      <c r="P100" s="65"/>
      <c r="Q100" s="65"/>
      <c r="R100" s="59"/>
      <c r="S100" s="65"/>
      <c r="T100" s="59"/>
      <c r="U100" s="72"/>
      <c r="V100" s="73"/>
      <c r="W100" s="64"/>
      <c r="X100" s="74"/>
      <c r="Y100" s="74"/>
      <c r="Z100" s="74"/>
      <c r="AA100" s="74"/>
      <c r="AB100" s="66"/>
    </row>
    <row r="101" spans="1:28" s="68" customFormat="1" ht="15" hidden="1" customHeight="1" x14ac:dyDescent="0.2">
      <c r="A101" s="55"/>
      <c r="B101" s="176"/>
      <c r="C101" s="156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1"/>
      <c r="O101" s="59"/>
      <c r="P101" s="65"/>
      <c r="Q101" s="65"/>
      <c r="R101" s="59"/>
      <c r="S101" s="65"/>
      <c r="T101" s="59"/>
      <c r="U101" s="72"/>
      <c r="V101" s="73"/>
      <c r="W101" s="64"/>
      <c r="X101" s="74"/>
      <c r="Y101" s="74"/>
      <c r="Z101" s="74"/>
      <c r="AA101" s="74"/>
      <c r="AB101" s="66"/>
    </row>
    <row r="102" spans="1:28" s="68" customFormat="1" ht="15" hidden="1" customHeight="1" x14ac:dyDescent="0.2">
      <c r="A102" s="55"/>
      <c r="B102" s="176"/>
      <c r="C102" s="156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1"/>
      <c r="O102" s="59"/>
      <c r="P102" s="65"/>
      <c r="Q102" s="65"/>
      <c r="R102" s="59"/>
      <c r="S102" s="65"/>
      <c r="T102" s="59"/>
      <c r="U102" s="72"/>
      <c r="V102" s="73"/>
      <c r="W102" s="64"/>
      <c r="X102" s="74"/>
      <c r="Y102" s="74"/>
      <c r="Z102" s="74"/>
      <c r="AA102" s="74"/>
      <c r="AB102" s="66"/>
    </row>
    <row r="103" spans="1:28" s="68" customFormat="1" ht="15" hidden="1" customHeight="1" x14ac:dyDescent="0.2">
      <c r="A103" s="55"/>
      <c r="B103" s="176"/>
      <c r="C103" s="156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1"/>
      <c r="O103" s="59"/>
      <c r="P103" s="65"/>
      <c r="Q103" s="65"/>
      <c r="R103" s="59"/>
      <c r="S103" s="65"/>
      <c r="T103" s="59"/>
      <c r="U103" s="72"/>
      <c r="V103" s="73"/>
      <c r="W103" s="64"/>
      <c r="X103" s="74"/>
      <c r="Y103" s="74"/>
      <c r="Z103" s="74"/>
      <c r="AA103" s="74"/>
      <c r="AB103" s="66"/>
    </row>
    <row r="104" spans="1:28" s="68" customFormat="1" ht="15" hidden="1" customHeight="1" x14ac:dyDescent="0.2">
      <c r="A104" s="55"/>
      <c r="B104" s="176"/>
      <c r="C104" s="156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1"/>
      <c r="O104" s="59"/>
      <c r="P104" s="65"/>
      <c r="Q104" s="65"/>
      <c r="R104" s="59"/>
      <c r="S104" s="65"/>
      <c r="T104" s="59"/>
      <c r="U104" s="72"/>
      <c r="V104" s="73"/>
      <c r="W104" s="64"/>
      <c r="X104" s="74"/>
      <c r="Y104" s="74"/>
      <c r="Z104" s="74"/>
      <c r="AA104" s="74"/>
      <c r="AB104" s="66"/>
    </row>
    <row r="105" spans="1:28" s="68" customFormat="1" ht="15" hidden="1" customHeight="1" x14ac:dyDescent="0.2">
      <c r="A105" s="55"/>
      <c r="B105" s="176"/>
      <c r="C105" s="156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1"/>
      <c r="O105" s="59"/>
      <c r="P105" s="65"/>
      <c r="Q105" s="65"/>
      <c r="R105" s="59"/>
      <c r="S105" s="65"/>
      <c r="T105" s="59"/>
      <c r="U105" s="72"/>
      <c r="V105" s="73"/>
      <c r="W105" s="64"/>
      <c r="X105" s="74"/>
      <c r="Y105" s="74"/>
      <c r="Z105" s="74"/>
      <c r="AA105" s="74"/>
      <c r="AB105" s="66"/>
    </row>
    <row r="106" spans="1:28" s="68" customFormat="1" ht="15" hidden="1" customHeight="1" x14ac:dyDescent="0.2">
      <c r="A106" s="55"/>
      <c r="B106" s="176"/>
      <c r="C106" s="156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1"/>
      <c r="O106" s="59"/>
      <c r="P106" s="65"/>
      <c r="Q106" s="65"/>
      <c r="R106" s="59"/>
      <c r="S106" s="65"/>
      <c r="T106" s="59"/>
      <c r="U106" s="72"/>
      <c r="V106" s="73"/>
      <c r="W106" s="64"/>
      <c r="X106" s="74"/>
      <c r="Y106" s="74"/>
      <c r="Z106" s="74"/>
      <c r="AA106" s="74"/>
      <c r="AB106" s="66"/>
    </row>
    <row r="107" spans="1:28" s="68" customFormat="1" ht="15" hidden="1" customHeight="1" x14ac:dyDescent="0.2">
      <c r="A107" s="55"/>
      <c r="B107" s="176"/>
      <c r="C107" s="156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1"/>
      <c r="O107" s="59"/>
      <c r="P107" s="65"/>
      <c r="Q107" s="65"/>
      <c r="R107" s="59"/>
      <c r="S107" s="65"/>
      <c r="T107" s="59"/>
      <c r="U107" s="72"/>
      <c r="V107" s="73"/>
      <c r="W107" s="64"/>
      <c r="X107" s="74"/>
      <c r="Y107" s="74"/>
      <c r="Z107" s="74"/>
      <c r="AA107" s="74"/>
      <c r="AB107" s="66"/>
    </row>
    <row r="108" spans="1:28" s="68" customFormat="1" ht="15" hidden="1" customHeight="1" x14ac:dyDescent="0.2">
      <c r="A108" s="55"/>
      <c r="B108" s="176"/>
      <c r="C108" s="156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1"/>
      <c r="O108" s="59"/>
      <c r="P108" s="65"/>
      <c r="Q108" s="65"/>
      <c r="R108" s="59"/>
      <c r="S108" s="65"/>
      <c r="T108" s="59"/>
      <c r="U108" s="72"/>
      <c r="V108" s="73"/>
      <c r="W108" s="64"/>
      <c r="X108" s="74"/>
      <c r="Y108" s="74"/>
      <c r="Z108" s="74"/>
      <c r="AA108" s="74"/>
      <c r="AB108" s="66"/>
    </row>
    <row r="109" spans="1:28" s="68" customFormat="1" ht="15" hidden="1" customHeight="1" x14ac:dyDescent="0.2">
      <c r="A109" s="55"/>
      <c r="B109" s="176"/>
      <c r="C109" s="156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1"/>
      <c r="O109" s="59"/>
      <c r="P109" s="65"/>
      <c r="Q109" s="65"/>
      <c r="R109" s="59"/>
      <c r="S109" s="65"/>
      <c r="T109" s="59"/>
      <c r="U109" s="72"/>
      <c r="V109" s="73"/>
      <c r="W109" s="64"/>
      <c r="X109" s="74"/>
      <c r="Y109" s="74"/>
      <c r="Z109" s="74"/>
      <c r="AA109" s="74"/>
      <c r="AB109" s="66"/>
    </row>
    <row r="110" spans="1:28" s="68" customFormat="1" ht="15" hidden="1" customHeight="1" x14ac:dyDescent="0.2">
      <c r="A110" s="55"/>
      <c r="B110" s="176"/>
      <c r="C110" s="156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1"/>
      <c r="O110" s="59"/>
      <c r="P110" s="65"/>
      <c r="Q110" s="65"/>
      <c r="R110" s="59"/>
      <c r="S110" s="65"/>
      <c r="T110" s="59"/>
      <c r="U110" s="72"/>
      <c r="V110" s="73"/>
      <c r="W110" s="64"/>
      <c r="X110" s="74"/>
      <c r="Y110" s="74"/>
      <c r="Z110" s="74"/>
      <c r="AA110" s="74"/>
      <c r="AB110" s="66"/>
    </row>
    <row r="111" spans="1:28" s="68" customFormat="1" ht="15" hidden="1" customHeight="1" x14ac:dyDescent="0.2">
      <c r="A111" s="55"/>
      <c r="B111" s="176"/>
      <c r="C111" s="156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1"/>
      <c r="O111" s="59"/>
      <c r="P111" s="65"/>
      <c r="Q111" s="65"/>
      <c r="R111" s="59"/>
      <c r="S111" s="65"/>
      <c r="T111" s="59"/>
      <c r="U111" s="72"/>
      <c r="V111" s="73"/>
      <c r="W111" s="64"/>
      <c r="X111" s="74"/>
      <c r="Y111" s="74"/>
      <c r="Z111" s="74"/>
      <c r="AA111" s="74"/>
      <c r="AB111" s="66"/>
    </row>
    <row r="112" spans="1:28" s="68" customFormat="1" ht="15" hidden="1" customHeight="1" x14ac:dyDescent="0.2">
      <c r="A112" s="55"/>
      <c r="B112" s="176"/>
      <c r="C112" s="156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1"/>
      <c r="O112" s="59"/>
      <c r="P112" s="65"/>
      <c r="Q112" s="65"/>
      <c r="R112" s="59"/>
      <c r="S112" s="65"/>
      <c r="T112" s="59"/>
      <c r="U112" s="72"/>
      <c r="V112" s="73"/>
      <c r="W112" s="64"/>
      <c r="X112" s="74"/>
      <c r="Y112" s="74"/>
      <c r="Z112" s="74"/>
      <c r="AA112" s="74"/>
      <c r="AB112" s="66"/>
    </row>
    <row r="113" spans="1:28" s="68" customFormat="1" ht="15" hidden="1" customHeight="1" x14ac:dyDescent="0.2">
      <c r="A113" s="55"/>
      <c r="B113" s="176"/>
      <c r="C113" s="156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1"/>
      <c r="O113" s="59"/>
      <c r="P113" s="65"/>
      <c r="Q113" s="65"/>
      <c r="R113" s="59"/>
      <c r="S113" s="65"/>
      <c r="T113" s="59"/>
      <c r="U113" s="72"/>
      <c r="V113" s="73"/>
      <c r="W113" s="64"/>
      <c r="X113" s="74"/>
      <c r="Y113" s="74"/>
      <c r="Z113" s="74"/>
      <c r="AA113" s="74"/>
      <c r="AB113" s="66"/>
    </row>
    <row r="114" spans="1:28" s="68" customFormat="1" ht="15" hidden="1" customHeight="1" x14ac:dyDescent="0.2">
      <c r="A114" s="55"/>
      <c r="B114" s="176"/>
      <c r="C114" s="156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1"/>
      <c r="O114" s="59"/>
      <c r="P114" s="65"/>
      <c r="Q114" s="65"/>
      <c r="R114" s="59"/>
      <c r="S114" s="65"/>
      <c r="T114" s="59"/>
      <c r="U114" s="72"/>
      <c r="V114" s="73"/>
      <c r="W114" s="64"/>
      <c r="X114" s="74"/>
      <c r="Y114" s="74"/>
      <c r="Z114" s="74"/>
      <c r="AA114" s="74"/>
      <c r="AB114" s="66"/>
    </row>
    <row r="115" spans="1:28" s="68" customFormat="1" ht="15" hidden="1" customHeight="1" x14ac:dyDescent="0.2">
      <c r="A115" s="55"/>
      <c r="B115" s="176"/>
      <c r="C115" s="156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1"/>
      <c r="O115" s="59"/>
      <c r="P115" s="65"/>
      <c r="Q115" s="65"/>
      <c r="R115" s="59"/>
      <c r="S115" s="65"/>
      <c r="T115" s="59"/>
      <c r="U115" s="72"/>
      <c r="V115" s="73"/>
      <c r="W115" s="64"/>
      <c r="X115" s="74"/>
      <c r="Y115" s="74"/>
      <c r="Z115" s="74"/>
      <c r="AA115" s="74"/>
      <c r="AB115" s="66"/>
    </row>
    <row r="116" spans="1:28" s="68" customFormat="1" ht="15" hidden="1" customHeight="1" x14ac:dyDescent="0.2">
      <c r="A116" s="55"/>
      <c r="B116" s="176"/>
      <c r="C116" s="156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  <c r="O116" s="59"/>
      <c r="P116" s="65"/>
      <c r="Q116" s="65"/>
      <c r="R116" s="59"/>
      <c r="S116" s="65"/>
      <c r="T116" s="59"/>
      <c r="U116" s="72"/>
      <c r="V116" s="73"/>
      <c r="W116" s="64"/>
      <c r="X116" s="74"/>
      <c r="Y116" s="74"/>
      <c r="Z116" s="74"/>
      <c r="AA116" s="74"/>
      <c r="AB116" s="66"/>
    </row>
    <row r="117" spans="1:28" s="68" customFormat="1" ht="15" hidden="1" customHeight="1" x14ac:dyDescent="0.2">
      <c r="A117" s="55"/>
      <c r="B117" s="176"/>
      <c r="C117" s="156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1"/>
      <c r="O117" s="59"/>
      <c r="P117" s="65"/>
      <c r="Q117" s="65"/>
      <c r="R117" s="59"/>
      <c r="S117" s="65"/>
      <c r="T117" s="59"/>
      <c r="U117" s="72"/>
      <c r="V117" s="73"/>
      <c r="W117" s="64"/>
      <c r="X117" s="74"/>
      <c r="Y117" s="74"/>
      <c r="Z117" s="74"/>
      <c r="AA117" s="74"/>
      <c r="AB117" s="66"/>
    </row>
    <row r="118" spans="1:28" s="68" customFormat="1" ht="15" hidden="1" customHeight="1" x14ac:dyDescent="0.2">
      <c r="A118" s="55"/>
      <c r="B118" s="176"/>
      <c r="C118" s="156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1"/>
      <c r="O118" s="59"/>
      <c r="P118" s="65"/>
      <c r="Q118" s="65"/>
      <c r="R118" s="59"/>
      <c r="S118" s="65"/>
      <c r="T118" s="59"/>
      <c r="U118" s="72"/>
      <c r="V118" s="73"/>
      <c r="W118" s="64"/>
      <c r="X118" s="74"/>
      <c r="Y118" s="74"/>
      <c r="Z118" s="74"/>
      <c r="AA118" s="74"/>
      <c r="AB118" s="66"/>
    </row>
    <row r="119" spans="1:28" s="68" customFormat="1" ht="15" hidden="1" customHeight="1" x14ac:dyDescent="0.2">
      <c r="A119" s="55"/>
      <c r="B119" s="176"/>
      <c r="C119" s="156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1"/>
      <c r="O119" s="59"/>
      <c r="P119" s="65"/>
      <c r="Q119" s="65"/>
      <c r="R119" s="59"/>
      <c r="S119" s="65"/>
      <c r="T119" s="59"/>
      <c r="U119" s="72"/>
      <c r="V119" s="73"/>
      <c r="W119" s="64"/>
      <c r="X119" s="74"/>
      <c r="Y119" s="74"/>
      <c r="Z119" s="74"/>
      <c r="AA119" s="74"/>
      <c r="AB119" s="66"/>
    </row>
    <row r="120" spans="1:28" s="68" customFormat="1" ht="15" hidden="1" customHeight="1" x14ac:dyDescent="0.2">
      <c r="A120" s="55"/>
      <c r="B120" s="176"/>
      <c r="C120" s="156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1"/>
      <c r="O120" s="59"/>
      <c r="P120" s="65"/>
      <c r="Q120" s="65"/>
      <c r="R120" s="59"/>
      <c r="S120" s="65"/>
      <c r="T120" s="59"/>
      <c r="U120" s="72"/>
      <c r="V120" s="73"/>
      <c r="W120" s="64"/>
      <c r="X120" s="74"/>
      <c r="Y120" s="74"/>
      <c r="Z120" s="74"/>
      <c r="AA120" s="74"/>
      <c r="AB120" s="66"/>
    </row>
    <row r="121" spans="1:28" s="68" customFormat="1" ht="15" hidden="1" customHeight="1" x14ac:dyDescent="0.2">
      <c r="A121" s="55"/>
      <c r="B121" s="176"/>
      <c r="C121" s="156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1"/>
      <c r="O121" s="59"/>
      <c r="P121" s="65"/>
      <c r="Q121" s="65"/>
      <c r="R121" s="59"/>
      <c r="S121" s="65"/>
      <c r="T121" s="59"/>
      <c r="U121" s="72"/>
      <c r="V121" s="73"/>
      <c r="W121" s="64"/>
      <c r="X121" s="74"/>
      <c r="Y121" s="74"/>
      <c r="Z121" s="74"/>
      <c r="AA121" s="74"/>
      <c r="AB121" s="66"/>
    </row>
    <row r="122" spans="1:28" s="68" customFormat="1" ht="15" hidden="1" customHeight="1" x14ac:dyDescent="0.2">
      <c r="A122" s="55"/>
      <c r="B122" s="176"/>
      <c r="C122" s="156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1"/>
      <c r="O122" s="59"/>
      <c r="P122" s="65"/>
      <c r="Q122" s="65"/>
      <c r="R122" s="59"/>
      <c r="S122" s="65"/>
      <c r="T122" s="59"/>
      <c r="U122" s="72"/>
      <c r="V122" s="73"/>
      <c r="W122" s="64"/>
      <c r="X122" s="74"/>
      <c r="Y122" s="74"/>
      <c r="Z122" s="74"/>
      <c r="AA122" s="74"/>
      <c r="AB122" s="66"/>
    </row>
    <row r="123" spans="1:28" s="68" customFormat="1" ht="15" hidden="1" customHeight="1" x14ac:dyDescent="0.2">
      <c r="A123" s="55"/>
      <c r="B123" s="176"/>
      <c r="C123" s="156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1"/>
      <c r="O123" s="59"/>
      <c r="P123" s="65"/>
      <c r="Q123" s="65"/>
      <c r="R123" s="59"/>
      <c r="S123" s="65"/>
      <c r="T123" s="59"/>
      <c r="U123" s="72"/>
      <c r="V123" s="73"/>
      <c r="W123" s="64"/>
      <c r="X123" s="74"/>
      <c r="Y123" s="74"/>
      <c r="Z123" s="74"/>
      <c r="AA123" s="74"/>
      <c r="AB123" s="66"/>
    </row>
    <row r="124" spans="1:28" s="68" customFormat="1" ht="15" hidden="1" customHeight="1" x14ac:dyDescent="0.2">
      <c r="A124" s="55"/>
      <c r="B124" s="176"/>
      <c r="C124" s="156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1"/>
      <c r="O124" s="59"/>
      <c r="P124" s="65"/>
      <c r="Q124" s="65"/>
      <c r="R124" s="59"/>
      <c r="S124" s="65"/>
      <c r="T124" s="59"/>
      <c r="U124" s="72"/>
      <c r="V124" s="73"/>
      <c r="W124" s="64"/>
      <c r="X124" s="74"/>
      <c r="Y124" s="74"/>
      <c r="Z124" s="74"/>
      <c r="AA124" s="74"/>
      <c r="AB124" s="66"/>
    </row>
    <row r="125" spans="1:28" s="68" customFormat="1" ht="15" hidden="1" customHeight="1" x14ac:dyDescent="0.2">
      <c r="A125" s="55"/>
      <c r="B125" s="176"/>
      <c r="C125" s="156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1"/>
      <c r="O125" s="59"/>
      <c r="P125" s="65"/>
      <c r="Q125" s="65"/>
      <c r="R125" s="59"/>
      <c r="S125" s="65"/>
      <c r="T125" s="59"/>
      <c r="U125" s="72"/>
      <c r="V125" s="73"/>
      <c r="W125" s="64"/>
      <c r="X125" s="74"/>
      <c r="Y125" s="74"/>
      <c r="Z125" s="74"/>
      <c r="AA125" s="74"/>
      <c r="AB125" s="66"/>
    </row>
    <row r="126" spans="1:28" s="68" customFormat="1" ht="15" hidden="1" customHeight="1" x14ac:dyDescent="0.2">
      <c r="A126" s="55"/>
      <c r="B126" s="176"/>
      <c r="C126" s="156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1"/>
      <c r="O126" s="59"/>
      <c r="P126" s="65"/>
      <c r="Q126" s="65"/>
      <c r="R126" s="59"/>
      <c r="S126" s="65"/>
      <c r="T126" s="59"/>
      <c r="U126" s="72"/>
      <c r="V126" s="73"/>
      <c r="W126" s="64"/>
      <c r="X126" s="74"/>
      <c r="Y126" s="74"/>
      <c r="Z126" s="74"/>
      <c r="AA126" s="74"/>
      <c r="AB126" s="66"/>
    </row>
    <row r="127" spans="1:28" s="68" customFormat="1" ht="15" hidden="1" customHeight="1" x14ac:dyDescent="0.2">
      <c r="A127" s="55"/>
      <c r="B127" s="176"/>
      <c r="C127" s="156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1"/>
      <c r="O127" s="59"/>
      <c r="P127" s="65"/>
      <c r="Q127" s="65"/>
      <c r="R127" s="59"/>
      <c r="S127" s="65"/>
      <c r="T127" s="59"/>
      <c r="U127" s="72"/>
      <c r="V127" s="73"/>
      <c r="W127" s="64"/>
      <c r="X127" s="74"/>
      <c r="Y127" s="74"/>
      <c r="Z127" s="74"/>
      <c r="AA127" s="74"/>
      <c r="AB127" s="66"/>
    </row>
    <row r="128" spans="1:28" s="68" customFormat="1" ht="15" hidden="1" customHeight="1" x14ac:dyDescent="0.2">
      <c r="A128" s="55"/>
      <c r="B128" s="176"/>
      <c r="C128" s="156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1"/>
      <c r="O128" s="59"/>
      <c r="P128" s="65"/>
      <c r="Q128" s="65"/>
      <c r="R128" s="59"/>
      <c r="S128" s="65"/>
      <c r="T128" s="59"/>
      <c r="U128" s="72"/>
      <c r="V128" s="73"/>
      <c r="W128" s="64"/>
      <c r="X128" s="74"/>
      <c r="Y128" s="74"/>
      <c r="Z128" s="74"/>
      <c r="AA128" s="74"/>
      <c r="AB128" s="66"/>
    </row>
    <row r="129" spans="1:28" s="68" customFormat="1" ht="15" hidden="1" customHeight="1" x14ac:dyDescent="0.2">
      <c r="A129" s="55"/>
      <c r="B129" s="176"/>
      <c r="C129" s="156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1"/>
      <c r="O129" s="59"/>
      <c r="P129" s="65"/>
      <c r="Q129" s="65"/>
      <c r="R129" s="59"/>
      <c r="S129" s="65"/>
      <c r="T129" s="59"/>
      <c r="U129" s="72"/>
      <c r="V129" s="73"/>
      <c r="W129" s="64"/>
      <c r="X129" s="74"/>
      <c r="Y129" s="74"/>
      <c r="Z129" s="74"/>
      <c r="AA129" s="74"/>
      <c r="AB129" s="66"/>
    </row>
    <row r="130" spans="1:28" s="68" customFormat="1" ht="15" hidden="1" customHeight="1" x14ac:dyDescent="0.2">
      <c r="A130" s="55"/>
      <c r="B130" s="176"/>
      <c r="C130" s="156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1"/>
      <c r="O130" s="59"/>
      <c r="P130" s="65"/>
      <c r="Q130" s="65"/>
      <c r="R130" s="59"/>
      <c r="S130" s="65"/>
      <c r="T130" s="59"/>
      <c r="U130" s="72"/>
      <c r="V130" s="73"/>
      <c r="W130" s="64"/>
      <c r="X130" s="74"/>
      <c r="Y130" s="74"/>
      <c r="Z130" s="74"/>
      <c r="AA130" s="74"/>
      <c r="AB130" s="66"/>
    </row>
    <row r="131" spans="1:28" s="68" customFormat="1" ht="15" hidden="1" customHeight="1" x14ac:dyDescent="0.2">
      <c r="A131" s="55"/>
      <c r="B131" s="176"/>
      <c r="C131" s="156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1"/>
      <c r="O131" s="59"/>
      <c r="P131" s="65"/>
      <c r="Q131" s="65"/>
      <c r="R131" s="59"/>
      <c r="S131" s="65"/>
      <c r="T131" s="59"/>
      <c r="U131" s="72"/>
      <c r="V131" s="73"/>
      <c r="W131" s="64"/>
      <c r="X131" s="74"/>
      <c r="Y131" s="74"/>
      <c r="Z131" s="74"/>
      <c r="AA131" s="74"/>
      <c r="AB131" s="66"/>
    </row>
    <row r="132" spans="1:28" s="68" customFormat="1" ht="15" hidden="1" customHeight="1" x14ac:dyDescent="0.2">
      <c r="A132" s="55"/>
      <c r="B132" s="176"/>
      <c r="C132" s="156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1"/>
      <c r="O132" s="59"/>
      <c r="P132" s="65"/>
      <c r="Q132" s="65"/>
      <c r="R132" s="59"/>
      <c r="S132" s="65"/>
      <c r="T132" s="59"/>
      <c r="U132" s="72"/>
      <c r="V132" s="73"/>
      <c r="W132" s="64"/>
      <c r="X132" s="74"/>
      <c r="Y132" s="74"/>
      <c r="Z132" s="74"/>
      <c r="AA132" s="74"/>
      <c r="AB132" s="66"/>
    </row>
    <row r="133" spans="1:28" s="68" customFormat="1" ht="15" hidden="1" customHeight="1" x14ac:dyDescent="0.2">
      <c r="A133" s="55"/>
      <c r="B133" s="176"/>
      <c r="C133" s="156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1"/>
      <c r="O133" s="59"/>
      <c r="P133" s="65"/>
      <c r="Q133" s="65"/>
      <c r="R133" s="59"/>
      <c r="S133" s="65"/>
      <c r="T133" s="59"/>
      <c r="U133" s="72"/>
      <c r="V133" s="73"/>
      <c r="W133" s="64"/>
      <c r="X133" s="74"/>
      <c r="Y133" s="74"/>
      <c r="Z133" s="74"/>
      <c r="AA133" s="74"/>
      <c r="AB133" s="66"/>
    </row>
    <row r="134" spans="1:28" s="68" customFormat="1" ht="15" hidden="1" customHeight="1" x14ac:dyDescent="0.2">
      <c r="A134" s="55"/>
      <c r="B134" s="176"/>
      <c r="C134" s="156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1"/>
      <c r="O134" s="59"/>
      <c r="P134" s="65"/>
      <c r="Q134" s="65"/>
      <c r="R134" s="59"/>
      <c r="S134" s="65"/>
      <c r="T134" s="59"/>
      <c r="U134" s="72"/>
      <c r="V134" s="73"/>
      <c r="W134" s="64"/>
      <c r="X134" s="74"/>
      <c r="Y134" s="74"/>
      <c r="Z134" s="74"/>
      <c r="AA134" s="74"/>
      <c r="AB134" s="66"/>
    </row>
    <row r="135" spans="1:28" s="68" customFormat="1" ht="15" hidden="1" customHeight="1" x14ac:dyDescent="0.2">
      <c r="A135" s="55"/>
      <c r="B135" s="176"/>
      <c r="C135" s="156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1"/>
      <c r="O135" s="59"/>
      <c r="P135" s="65"/>
      <c r="Q135" s="65"/>
      <c r="R135" s="59"/>
      <c r="S135" s="65"/>
      <c r="T135" s="59"/>
      <c r="U135" s="72"/>
      <c r="V135" s="73"/>
      <c r="W135" s="64"/>
      <c r="X135" s="74"/>
      <c r="Y135" s="74"/>
      <c r="Z135" s="74"/>
      <c r="AA135" s="74"/>
      <c r="AB135" s="66"/>
    </row>
    <row r="136" spans="1:28" s="68" customFormat="1" ht="15" hidden="1" customHeight="1" x14ac:dyDescent="0.2">
      <c r="A136" s="55"/>
      <c r="B136" s="176"/>
      <c r="C136" s="156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1"/>
      <c r="O136" s="59"/>
      <c r="P136" s="65"/>
      <c r="Q136" s="65"/>
      <c r="R136" s="59"/>
      <c r="S136" s="65"/>
      <c r="T136" s="59"/>
      <c r="U136" s="72"/>
      <c r="V136" s="73"/>
      <c r="W136" s="64"/>
      <c r="X136" s="74"/>
      <c r="Y136" s="74"/>
      <c r="Z136" s="74"/>
      <c r="AA136" s="74"/>
      <c r="AB136" s="66"/>
    </row>
    <row r="137" spans="1:28" s="68" customFormat="1" ht="15" hidden="1" customHeight="1" x14ac:dyDescent="0.2">
      <c r="A137" s="55"/>
      <c r="B137" s="176"/>
      <c r="C137" s="156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1"/>
      <c r="O137" s="59"/>
      <c r="P137" s="65"/>
      <c r="Q137" s="65"/>
      <c r="R137" s="59"/>
      <c r="S137" s="65"/>
      <c r="T137" s="59"/>
      <c r="U137" s="72"/>
      <c r="V137" s="73"/>
      <c r="W137" s="64"/>
      <c r="X137" s="74"/>
      <c r="Y137" s="74"/>
      <c r="Z137" s="74"/>
      <c r="AA137" s="74"/>
      <c r="AB137" s="66"/>
    </row>
    <row r="138" spans="1:28" s="68" customFormat="1" ht="15" hidden="1" customHeight="1" x14ac:dyDescent="0.2">
      <c r="A138" s="55"/>
      <c r="B138" s="176"/>
      <c r="C138" s="156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1"/>
      <c r="O138" s="59"/>
      <c r="P138" s="65"/>
      <c r="Q138" s="65"/>
      <c r="R138" s="59"/>
      <c r="S138" s="65"/>
      <c r="T138" s="59"/>
      <c r="U138" s="72"/>
      <c r="V138" s="73"/>
      <c r="W138" s="64"/>
      <c r="X138" s="74"/>
      <c r="Y138" s="74"/>
      <c r="Z138" s="74"/>
      <c r="AA138" s="74"/>
      <c r="AB138" s="66"/>
    </row>
    <row r="139" spans="1:28" s="68" customFormat="1" ht="15" hidden="1" customHeight="1" x14ac:dyDescent="0.2">
      <c r="A139" s="55"/>
      <c r="B139" s="176"/>
      <c r="C139" s="156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1"/>
      <c r="O139" s="59"/>
      <c r="P139" s="65"/>
      <c r="Q139" s="65"/>
      <c r="R139" s="59"/>
      <c r="S139" s="65"/>
      <c r="T139" s="59"/>
      <c r="U139" s="72"/>
      <c r="V139" s="73"/>
      <c r="W139" s="64"/>
      <c r="X139" s="74"/>
      <c r="Y139" s="74"/>
      <c r="Z139" s="74"/>
      <c r="AA139" s="74"/>
      <c r="AB139" s="66"/>
    </row>
    <row r="140" spans="1:28" s="68" customFormat="1" ht="15" hidden="1" customHeight="1" x14ac:dyDescent="0.2">
      <c r="A140" s="55"/>
      <c r="B140" s="176"/>
      <c r="C140" s="156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1"/>
      <c r="O140" s="59"/>
      <c r="P140" s="65"/>
      <c r="Q140" s="65"/>
      <c r="R140" s="59"/>
      <c r="S140" s="65"/>
      <c r="T140" s="59"/>
      <c r="U140" s="72"/>
      <c r="V140" s="73"/>
      <c r="W140" s="64"/>
      <c r="X140" s="74"/>
      <c r="Y140" s="74"/>
      <c r="Z140" s="74"/>
      <c r="AA140" s="74"/>
      <c r="AB140" s="66"/>
    </row>
    <row r="141" spans="1:28" s="68" customFormat="1" ht="15" hidden="1" customHeight="1" x14ac:dyDescent="0.2">
      <c r="A141" s="55"/>
      <c r="B141" s="176"/>
      <c r="C141" s="156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1"/>
      <c r="O141" s="59"/>
      <c r="P141" s="65"/>
      <c r="Q141" s="65"/>
      <c r="R141" s="59"/>
      <c r="S141" s="65"/>
      <c r="T141" s="59"/>
      <c r="U141" s="72"/>
      <c r="V141" s="73"/>
      <c r="W141" s="64"/>
      <c r="X141" s="74"/>
      <c r="Y141" s="74"/>
      <c r="Z141" s="74"/>
      <c r="AA141" s="74"/>
      <c r="AB141" s="66"/>
    </row>
    <row r="142" spans="1:28" s="68" customFormat="1" ht="15" hidden="1" customHeight="1" x14ac:dyDescent="0.2">
      <c r="A142" s="55"/>
      <c r="B142" s="176"/>
      <c r="C142" s="156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1"/>
      <c r="O142" s="59"/>
      <c r="P142" s="65"/>
      <c r="Q142" s="65"/>
      <c r="R142" s="59"/>
      <c r="S142" s="65"/>
      <c r="T142" s="59"/>
      <c r="U142" s="72"/>
      <c r="V142" s="73"/>
      <c r="W142" s="64"/>
      <c r="X142" s="74"/>
      <c r="Y142" s="74"/>
      <c r="Z142" s="74"/>
      <c r="AA142" s="74"/>
      <c r="AB142" s="66"/>
    </row>
    <row r="143" spans="1:28" s="68" customFormat="1" ht="15" hidden="1" customHeight="1" x14ac:dyDescent="0.2">
      <c r="A143" s="55"/>
      <c r="B143" s="176"/>
      <c r="C143" s="156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1"/>
      <c r="O143" s="59"/>
      <c r="P143" s="65"/>
      <c r="Q143" s="65"/>
      <c r="R143" s="59"/>
      <c r="S143" s="65"/>
      <c r="T143" s="59"/>
      <c r="U143" s="72"/>
      <c r="V143" s="73"/>
      <c r="W143" s="64"/>
      <c r="X143" s="74"/>
      <c r="Y143" s="74"/>
      <c r="Z143" s="74"/>
      <c r="AA143" s="74"/>
      <c r="AB143" s="66"/>
    </row>
    <row r="144" spans="1:28" s="68" customFormat="1" ht="15" hidden="1" customHeight="1" x14ac:dyDescent="0.2">
      <c r="A144" s="55"/>
      <c r="B144" s="176"/>
      <c r="C144" s="156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1"/>
      <c r="O144" s="59"/>
      <c r="P144" s="65"/>
      <c r="Q144" s="65"/>
      <c r="R144" s="59"/>
      <c r="S144" s="65"/>
      <c r="T144" s="59"/>
      <c r="U144" s="72"/>
      <c r="V144" s="73"/>
      <c r="W144" s="64"/>
      <c r="X144" s="74"/>
      <c r="Y144" s="74"/>
      <c r="Z144" s="74"/>
      <c r="AA144" s="74"/>
      <c r="AB144" s="66"/>
    </row>
    <row r="145" spans="1:28" s="68" customFormat="1" ht="15" hidden="1" customHeight="1" x14ac:dyDescent="0.2">
      <c r="A145" s="55"/>
      <c r="B145" s="176"/>
      <c r="C145" s="156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1"/>
      <c r="O145" s="59"/>
      <c r="P145" s="65"/>
      <c r="Q145" s="65"/>
      <c r="R145" s="59"/>
      <c r="S145" s="65"/>
      <c r="T145" s="59"/>
      <c r="U145" s="72"/>
      <c r="V145" s="73"/>
      <c r="W145" s="64"/>
      <c r="X145" s="74"/>
      <c r="Y145" s="74"/>
      <c r="Z145" s="74"/>
      <c r="AA145" s="74"/>
      <c r="AB145" s="66"/>
    </row>
    <row r="146" spans="1:28" s="68" customFormat="1" ht="15" hidden="1" customHeight="1" x14ac:dyDescent="0.2">
      <c r="A146" s="55"/>
      <c r="B146" s="176"/>
      <c r="C146" s="156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1"/>
      <c r="O146" s="59"/>
      <c r="P146" s="65"/>
      <c r="Q146" s="65"/>
      <c r="R146" s="59"/>
      <c r="S146" s="65"/>
      <c r="T146" s="59"/>
      <c r="U146" s="72"/>
      <c r="V146" s="73"/>
      <c r="W146" s="64"/>
      <c r="X146" s="74"/>
      <c r="Y146" s="74"/>
      <c r="Z146" s="74"/>
      <c r="AA146" s="74"/>
      <c r="AB146" s="66"/>
    </row>
    <row r="147" spans="1:28" s="68" customFormat="1" ht="15" hidden="1" customHeight="1" x14ac:dyDescent="0.2">
      <c r="A147" s="55"/>
      <c r="B147" s="176"/>
      <c r="C147" s="156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1"/>
      <c r="O147" s="59"/>
      <c r="P147" s="65"/>
      <c r="Q147" s="65"/>
      <c r="R147" s="59"/>
      <c r="S147" s="65"/>
      <c r="T147" s="59"/>
      <c r="U147" s="72"/>
      <c r="V147" s="73"/>
      <c r="W147" s="64"/>
      <c r="X147" s="74"/>
      <c r="Y147" s="74"/>
      <c r="Z147" s="74"/>
      <c r="AA147" s="74"/>
      <c r="AB147" s="66"/>
    </row>
    <row r="148" spans="1:28" s="68" customFormat="1" ht="15" hidden="1" customHeight="1" x14ac:dyDescent="0.2">
      <c r="A148" s="55"/>
      <c r="B148" s="176"/>
      <c r="C148" s="156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1"/>
      <c r="O148" s="59"/>
      <c r="P148" s="65"/>
      <c r="Q148" s="65"/>
      <c r="R148" s="59"/>
      <c r="S148" s="65"/>
      <c r="T148" s="59"/>
      <c r="U148" s="72"/>
      <c r="V148" s="73"/>
      <c r="W148" s="64"/>
      <c r="X148" s="74"/>
      <c r="Y148" s="74"/>
      <c r="Z148" s="74"/>
      <c r="AA148" s="74"/>
      <c r="AB148" s="66"/>
    </row>
    <row r="149" spans="1:28" s="68" customFormat="1" ht="15" hidden="1" customHeight="1" x14ac:dyDescent="0.2">
      <c r="A149" s="55"/>
      <c r="B149" s="176"/>
      <c r="C149" s="156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1"/>
      <c r="O149" s="59"/>
      <c r="P149" s="65"/>
      <c r="Q149" s="65"/>
      <c r="R149" s="59"/>
      <c r="S149" s="65"/>
      <c r="T149" s="59"/>
      <c r="U149" s="72"/>
      <c r="V149" s="73"/>
      <c r="W149" s="64"/>
      <c r="X149" s="74"/>
      <c r="Y149" s="74"/>
      <c r="Z149" s="74"/>
      <c r="AA149" s="74"/>
      <c r="AB149" s="66"/>
    </row>
    <row r="150" spans="1:28" s="68" customFormat="1" ht="15" hidden="1" customHeight="1" x14ac:dyDescent="0.2">
      <c r="A150" s="55"/>
      <c r="B150" s="176"/>
      <c r="C150" s="156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1"/>
      <c r="O150" s="59"/>
      <c r="P150" s="65"/>
      <c r="Q150" s="65"/>
      <c r="R150" s="59"/>
      <c r="S150" s="65"/>
      <c r="T150" s="59"/>
      <c r="U150" s="72"/>
      <c r="V150" s="73"/>
      <c r="W150" s="64"/>
      <c r="X150" s="74"/>
      <c r="Y150" s="74"/>
      <c r="Z150" s="74"/>
      <c r="AA150" s="74"/>
      <c r="AB150" s="66"/>
    </row>
    <row r="151" spans="1:28" s="68" customFormat="1" ht="15" hidden="1" customHeight="1" x14ac:dyDescent="0.2">
      <c r="A151" s="55"/>
      <c r="B151" s="176"/>
      <c r="C151" s="156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1"/>
      <c r="O151" s="59"/>
      <c r="P151" s="65"/>
      <c r="Q151" s="65"/>
      <c r="R151" s="59"/>
      <c r="S151" s="65"/>
      <c r="T151" s="59"/>
      <c r="U151" s="72"/>
      <c r="V151" s="73"/>
      <c r="W151" s="64"/>
      <c r="X151" s="74"/>
      <c r="Y151" s="74"/>
      <c r="Z151" s="74"/>
      <c r="AA151" s="74"/>
      <c r="AB151" s="66"/>
    </row>
    <row r="152" spans="1:28" s="68" customFormat="1" ht="15" hidden="1" customHeight="1" x14ac:dyDescent="0.2">
      <c r="A152" s="55"/>
      <c r="B152" s="176"/>
      <c r="C152" s="156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1"/>
      <c r="O152" s="59"/>
      <c r="P152" s="65"/>
      <c r="Q152" s="65"/>
      <c r="R152" s="59"/>
      <c r="S152" s="65"/>
      <c r="T152" s="59"/>
      <c r="U152" s="72"/>
      <c r="V152" s="73"/>
      <c r="W152" s="64"/>
      <c r="X152" s="74"/>
      <c r="Y152" s="74"/>
      <c r="Z152" s="74"/>
      <c r="AA152" s="74"/>
      <c r="AB152" s="66"/>
    </row>
    <row r="153" spans="1:28" s="68" customFormat="1" ht="15" hidden="1" customHeight="1" x14ac:dyDescent="0.2">
      <c r="A153" s="55"/>
      <c r="B153" s="176"/>
      <c r="C153" s="156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1"/>
      <c r="O153" s="59"/>
      <c r="P153" s="65"/>
      <c r="Q153" s="65"/>
      <c r="R153" s="59"/>
      <c r="S153" s="65"/>
      <c r="T153" s="59"/>
      <c r="U153" s="72"/>
      <c r="V153" s="73"/>
      <c r="W153" s="64"/>
      <c r="X153" s="74"/>
      <c r="Y153" s="74"/>
      <c r="Z153" s="74"/>
      <c r="AA153" s="74"/>
      <c r="AB153" s="66"/>
    </row>
    <row r="154" spans="1:28" s="68" customFormat="1" ht="15" hidden="1" customHeight="1" x14ac:dyDescent="0.2">
      <c r="A154" s="55"/>
      <c r="B154" s="176"/>
      <c r="C154" s="156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1"/>
      <c r="O154" s="59"/>
      <c r="P154" s="65"/>
      <c r="Q154" s="65"/>
      <c r="R154" s="59"/>
      <c r="S154" s="65"/>
      <c r="T154" s="59"/>
      <c r="U154" s="72"/>
      <c r="V154" s="73"/>
      <c r="W154" s="64"/>
      <c r="X154" s="74"/>
      <c r="Y154" s="74"/>
      <c r="Z154" s="74"/>
      <c r="AA154" s="74"/>
      <c r="AB154" s="66"/>
    </row>
    <row r="155" spans="1:28" s="68" customFormat="1" ht="15" hidden="1" customHeight="1" x14ac:dyDescent="0.2">
      <c r="A155" s="55"/>
      <c r="B155" s="176"/>
      <c r="C155" s="156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1"/>
      <c r="O155" s="59"/>
      <c r="P155" s="65"/>
      <c r="Q155" s="65"/>
      <c r="R155" s="59"/>
      <c r="S155" s="65"/>
      <c r="T155" s="59"/>
      <c r="U155" s="72"/>
      <c r="V155" s="73"/>
      <c r="W155" s="64"/>
      <c r="X155" s="74"/>
      <c r="Y155" s="74"/>
      <c r="Z155" s="74"/>
      <c r="AA155" s="74"/>
      <c r="AB155" s="66"/>
    </row>
    <row r="156" spans="1:28" s="68" customFormat="1" ht="15" hidden="1" customHeight="1" x14ac:dyDescent="0.2">
      <c r="A156" s="55"/>
      <c r="B156" s="176"/>
      <c r="C156" s="156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1"/>
      <c r="O156" s="59"/>
      <c r="P156" s="65"/>
      <c r="Q156" s="65"/>
      <c r="R156" s="59"/>
      <c r="S156" s="65"/>
      <c r="T156" s="59"/>
      <c r="U156" s="72"/>
      <c r="V156" s="73"/>
      <c r="W156" s="64"/>
      <c r="X156" s="74"/>
      <c r="Y156" s="74"/>
      <c r="Z156" s="74"/>
      <c r="AA156" s="74"/>
      <c r="AB156" s="66"/>
    </row>
    <row r="157" spans="1:28" s="68" customFormat="1" ht="15" hidden="1" customHeight="1" x14ac:dyDescent="0.2">
      <c r="A157" s="55"/>
      <c r="B157" s="176"/>
      <c r="C157" s="156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1"/>
      <c r="O157" s="59"/>
      <c r="P157" s="65"/>
      <c r="Q157" s="65"/>
      <c r="R157" s="59"/>
      <c r="S157" s="65"/>
      <c r="T157" s="59"/>
      <c r="U157" s="72"/>
      <c r="V157" s="73"/>
      <c r="W157" s="64"/>
      <c r="X157" s="74"/>
      <c r="Y157" s="74"/>
      <c r="Z157" s="74"/>
      <c r="AA157" s="74"/>
      <c r="AB157" s="66"/>
    </row>
    <row r="158" spans="1:28" s="68" customFormat="1" ht="15" hidden="1" customHeight="1" x14ac:dyDescent="0.2">
      <c r="A158" s="55"/>
      <c r="B158" s="176"/>
      <c r="C158" s="156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1"/>
      <c r="O158" s="59"/>
      <c r="P158" s="65"/>
      <c r="Q158" s="65"/>
      <c r="R158" s="59"/>
      <c r="S158" s="65"/>
      <c r="T158" s="59"/>
      <c r="U158" s="72"/>
      <c r="V158" s="73"/>
      <c r="W158" s="64"/>
      <c r="X158" s="74"/>
      <c r="Y158" s="74"/>
      <c r="Z158" s="74"/>
      <c r="AA158" s="74"/>
      <c r="AB158" s="66"/>
    </row>
    <row r="159" spans="1:28" s="68" customFormat="1" ht="15" hidden="1" customHeight="1" x14ac:dyDescent="0.2">
      <c r="A159" s="55"/>
      <c r="B159" s="176"/>
      <c r="C159" s="156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1"/>
      <c r="O159" s="59"/>
      <c r="P159" s="65"/>
      <c r="Q159" s="65"/>
      <c r="R159" s="59"/>
      <c r="S159" s="65"/>
      <c r="T159" s="59"/>
      <c r="U159" s="72"/>
      <c r="V159" s="73"/>
      <c r="W159" s="64"/>
      <c r="X159" s="74"/>
      <c r="Y159" s="74"/>
      <c r="Z159" s="74"/>
      <c r="AA159" s="74"/>
      <c r="AB159" s="66"/>
    </row>
    <row r="160" spans="1:28" s="68" customFormat="1" ht="15" hidden="1" customHeight="1" x14ac:dyDescent="0.2">
      <c r="A160" s="55"/>
      <c r="B160" s="176"/>
      <c r="C160" s="156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1"/>
      <c r="O160" s="59"/>
      <c r="P160" s="65"/>
      <c r="Q160" s="65"/>
      <c r="R160" s="59"/>
      <c r="S160" s="65"/>
      <c r="T160" s="59"/>
      <c r="U160" s="72"/>
      <c r="V160" s="73"/>
      <c r="W160" s="64"/>
      <c r="X160" s="74"/>
      <c r="Y160" s="74"/>
      <c r="Z160" s="74"/>
      <c r="AA160" s="74"/>
      <c r="AB160" s="66"/>
    </row>
    <row r="161" spans="1:28" s="68" customFormat="1" ht="15" hidden="1" customHeight="1" x14ac:dyDescent="0.2">
      <c r="A161" s="55"/>
      <c r="B161" s="176"/>
      <c r="C161" s="156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1"/>
      <c r="O161" s="59"/>
      <c r="P161" s="65"/>
      <c r="Q161" s="65"/>
      <c r="R161" s="59"/>
      <c r="S161" s="65"/>
      <c r="T161" s="59"/>
      <c r="U161" s="72"/>
      <c r="V161" s="73"/>
      <c r="W161" s="64"/>
      <c r="X161" s="74"/>
      <c r="Y161" s="74"/>
      <c r="Z161" s="74"/>
      <c r="AA161" s="74"/>
      <c r="AB161" s="66"/>
    </row>
    <row r="162" spans="1:28" s="68" customFormat="1" ht="15" hidden="1" customHeight="1" x14ac:dyDescent="0.2">
      <c r="A162" s="55"/>
      <c r="B162" s="176"/>
      <c r="C162" s="156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1"/>
      <c r="O162" s="59"/>
      <c r="P162" s="65"/>
      <c r="Q162" s="65"/>
      <c r="R162" s="59"/>
      <c r="S162" s="65"/>
      <c r="T162" s="59"/>
      <c r="U162" s="72"/>
      <c r="V162" s="73"/>
      <c r="W162" s="64"/>
      <c r="X162" s="74"/>
      <c r="Y162" s="74"/>
      <c r="Z162" s="74"/>
      <c r="AA162" s="74"/>
      <c r="AB162" s="66"/>
    </row>
    <row r="163" spans="1:28" s="68" customFormat="1" ht="15" hidden="1" customHeight="1" x14ac:dyDescent="0.2">
      <c r="A163" s="55"/>
      <c r="B163" s="176"/>
      <c r="C163" s="156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1"/>
      <c r="O163" s="59"/>
      <c r="P163" s="65"/>
      <c r="Q163" s="65"/>
      <c r="R163" s="59"/>
      <c r="S163" s="65"/>
      <c r="T163" s="59"/>
      <c r="U163" s="72"/>
      <c r="V163" s="73"/>
      <c r="W163" s="64"/>
      <c r="X163" s="74"/>
      <c r="Y163" s="74"/>
      <c r="Z163" s="74"/>
      <c r="AA163" s="74"/>
      <c r="AB163" s="66"/>
    </row>
    <row r="164" spans="1:28" s="68" customFormat="1" ht="15" hidden="1" customHeight="1" x14ac:dyDescent="0.2">
      <c r="A164" s="55"/>
      <c r="B164" s="176"/>
      <c r="C164" s="156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1"/>
      <c r="O164" s="59"/>
      <c r="P164" s="65"/>
      <c r="Q164" s="65"/>
      <c r="R164" s="59"/>
      <c r="S164" s="65"/>
      <c r="T164" s="59"/>
      <c r="U164" s="72"/>
      <c r="V164" s="73"/>
      <c r="W164" s="64"/>
      <c r="X164" s="74"/>
      <c r="Y164" s="74"/>
      <c r="Z164" s="74"/>
      <c r="AA164" s="74"/>
      <c r="AB164" s="66"/>
    </row>
    <row r="165" spans="1:28" s="68" customFormat="1" ht="15" hidden="1" customHeight="1" x14ac:dyDescent="0.2">
      <c r="A165" s="55"/>
      <c r="B165" s="176"/>
      <c r="C165" s="156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1"/>
      <c r="O165" s="59"/>
      <c r="P165" s="65"/>
      <c r="Q165" s="65"/>
      <c r="R165" s="59"/>
      <c r="S165" s="65"/>
      <c r="T165" s="59"/>
      <c r="U165" s="72"/>
      <c r="V165" s="73"/>
      <c r="W165" s="64"/>
      <c r="X165" s="74"/>
      <c r="Y165" s="74"/>
      <c r="Z165" s="74"/>
      <c r="AA165" s="74"/>
      <c r="AB165" s="66"/>
    </row>
    <row r="166" spans="1:28" s="68" customFormat="1" ht="15" hidden="1" customHeight="1" x14ac:dyDescent="0.2">
      <c r="A166" s="55"/>
      <c r="B166" s="176"/>
      <c r="C166" s="156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1"/>
      <c r="O166" s="59"/>
      <c r="P166" s="65"/>
      <c r="Q166" s="65"/>
      <c r="R166" s="59"/>
      <c r="S166" s="65"/>
      <c r="T166" s="59"/>
      <c r="U166" s="72"/>
      <c r="V166" s="73"/>
      <c r="W166" s="64"/>
      <c r="X166" s="74"/>
      <c r="Y166" s="74"/>
      <c r="Z166" s="74"/>
      <c r="AA166" s="74"/>
      <c r="AB166" s="66"/>
    </row>
    <row r="167" spans="1:28" s="68" customFormat="1" ht="15" hidden="1" customHeight="1" x14ac:dyDescent="0.2">
      <c r="A167" s="55"/>
      <c r="B167" s="176"/>
      <c r="C167" s="156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1"/>
      <c r="O167" s="59"/>
      <c r="P167" s="65"/>
      <c r="Q167" s="65"/>
      <c r="R167" s="59"/>
      <c r="S167" s="65"/>
      <c r="T167" s="59"/>
      <c r="U167" s="72"/>
      <c r="V167" s="73"/>
      <c r="W167" s="64"/>
      <c r="X167" s="74"/>
      <c r="Y167" s="74"/>
      <c r="Z167" s="74"/>
      <c r="AA167" s="74"/>
      <c r="AB167" s="66"/>
    </row>
    <row r="168" spans="1:28" s="68" customFormat="1" ht="15" hidden="1" customHeight="1" x14ac:dyDescent="0.2">
      <c r="A168" s="55"/>
      <c r="B168" s="176"/>
      <c r="C168" s="156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1"/>
      <c r="O168" s="59"/>
      <c r="P168" s="65"/>
      <c r="Q168" s="65"/>
      <c r="R168" s="59"/>
      <c r="S168" s="65"/>
      <c r="T168" s="59"/>
      <c r="U168" s="72"/>
      <c r="V168" s="73"/>
      <c r="W168" s="64"/>
      <c r="X168" s="74"/>
      <c r="Y168" s="74"/>
      <c r="Z168" s="74"/>
      <c r="AA168" s="74"/>
      <c r="AB168" s="66"/>
    </row>
    <row r="169" spans="1:28" s="68" customFormat="1" ht="15" hidden="1" customHeight="1" x14ac:dyDescent="0.2">
      <c r="A169" s="55"/>
      <c r="B169" s="176"/>
      <c r="C169" s="156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1"/>
      <c r="O169" s="59"/>
      <c r="P169" s="65"/>
      <c r="Q169" s="65"/>
      <c r="R169" s="59"/>
      <c r="S169" s="65"/>
      <c r="T169" s="59"/>
      <c r="U169" s="72"/>
      <c r="V169" s="73"/>
      <c r="W169" s="64"/>
      <c r="X169" s="74"/>
      <c r="Y169" s="74"/>
      <c r="Z169" s="74"/>
      <c r="AA169" s="74"/>
      <c r="AB169" s="66"/>
    </row>
    <row r="170" spans="1:28" s="68" customFormat="1" ht="15" hidden="1" customHeight="1" x14ac:dyDescent="0.2">
      <c r="A170" s="55"/>
      <c r="B170" s="176"/>
      <c r="C170" s="156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1"/>
      <c r="O170" s="59"/>
      <c r="P170" s="65"/>
      <c r="Q170" s="65"/>
      <c r="R170" s="59"/>
      <c r="S170" s="65"/>
      <c r="T170" s="59"/>
      <c r="U170" s="72"/>
      <c r="V170" s="73"/>
      <c r="W170" s="64"/>
      <c r="X170" s="74"/>
      <c r="Y170" s="74"/>
      <c r="Z170" s="74"/>
      <c r="AA170" s="74"/>
      <c r="AB170" s="66"/>
    </row>
    <row r="171" spans="1:28" s="68" customFormat="1" ht="15" hidden="1" customHeight="1" x14ac:dyDescent="0.2">
      <c r="A171" s="55"/>
      <c r="B171" s="176"/>
      <c r="C171" s="156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1"/>
      <c r="O171" s="59"/>
      <c r="P171" s="65"/>
      <c r="Q171" s="65"/>
      <c r="R171" s="59"/>
      <c r="S171" s="65"/>
      <c r="T171" s="59"/>
      <c r="U171" s="72"/>
      <c r="V171" s="73"/>
      <c r="W171" s="64"/>
      <c r="X171" s="74"/>
      <c r="Y171" s="74"/>
      <c r="Z171" s="74"/>
      <c r="AA171" s="74"/>
      <c r="AB171" s="66"/>
    </row>
    <row r="172" spans="1:28" s="68" customFormat="1" ht="15" hidden="1" customHeight="1" x14ac:dyDescent="0.2">
      <c r="A172" s="55"/>
      <c r="B172" s="176"/>
      <c r="C172" s="156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1"/>
      <c r="O172" s="59"/>
      <c r="P172" s="65"/>
      <c r="Q172" s="65"/>
      <c r="R172" s="59"/>
      <c r="S172" s="65"/>
      <c r="T172" s="59"/>
      <c r="U172" s="72"/>
      <c r="V172" s="73"/>
      <c r="W172" s="64"/>
      <c r="X172" s="74"/>
      <c r="Y172" s="74"/>
      <c r="Z172" s="74"/>
      <c r="AA172" s="74"/>
      <c r="AB172" s="66"/>
    </row>
    <row r="173" spans="1:28" s="68" customFormat="1" ht="15" hidden="1" customHeight="1" x14ac:dyDescent="0.2">
      <c r="A173" s="55"/>
      <c r="B173" s="176"/>
      <c r="C173" s="156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1"/>
      <c r="O173" s="59"/>
      <c r="P173" s="65"/>
      <c r="Q173" s="65"/>
      <c r="R173" s="59"/>
      <c r="S173" s="65"/>
      <c r="T173" s="59"/>
      <c r="U173" s="72"/>
      <c r="V173" s="73"/>
      <c r="W173" s="64"/>
      <c r="X173" s="74"/>
      <c r="Y173" s="74"/>
      <c r="Z173" s="74"/>
      <c r="AA173" s="74"/>
      <c r="AB173" s="66"/>
    </row>
    <row r="174" spans="1:28" s="68" customFormat="1" ht="15" hidden="1" customHeight="1" x14ac:dyDescent="0.2">
      <c r="A174" s="55"/>
      <c r="B174" s="176"/>
      <c r="C174" s="156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1"/>
      <c r="O174" s="59"/>
      <c r="P174" s="65"/>
      <c r="Q174" s="65"/>
      <c r="R174" s="59"/>
      <c r="S174" s="65"/>
      <c r="T174" s="59"/>
      <c r="U174" s="72"/>
      <c r="V174" s="73"/>
      <c r="W174" s="64"/>
      <c r="X174" s="74"/>
      <c r="Y174" s="74"/>
      <c r="Z174" s="74"/>
      <c r="AA174" s="74"/>
      <c r="AB174" s="66"/>
    </row>
    <row r="175" spans="1:28" s="68" customFormat="1" ht="15" hidden="1" customHeight="1" x14ac:dyDescent="0.2">
      <c r="A175" s="55"/>
      <c r="B175" s="176"/>
      <c r="C175" s="156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1"/>
      <c r="O175" s="59"/>
      <c r="P175" s="65"/>
      <c r="Q175" s="65"/>
      <c r="R175" s="59"/>
      <c r="S175" s="65"/>
      <c r="T175" s="59"/>
      <c r="U175" s="72"/>
      <c r="V175" s="73"/>
      <c r="W175" s="64"/>
      <c r="X175" s="74"/>
      <c r="Y175" s="74"/>
      <c r="Z175" s="74"/>
      <c r="AA175" s="74"/>
      <c r="AB175" s="66"/>
    </row>
    <row r="176" spans="1:28" s="68" customFormat="1" ht="15" hidden="1" customHeight="1" x14ac:dyDescent="0.2">
      <c r="A176" s="55"/>
      <c r="B176" s="176"/>
      <c r="C176" s="156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1"/>
      <c r="O176" s="59"/>
      <c r="P176" s="65"/>
      <c r="Q176" s="65"/>
      <c r="R176" s="59"/>
      <c r="S176" s="65"/>
      <c r="T176" s="59"/>
      <c r="U176" s="72"/>
      <c r="V176" s="73"/>
      <c r="W176" s="64"/>
      <c r="X176" s="74"/>
      <c r="Y176" s="74"/>
      <c r="Z176" s="74"/>
      <c r="AA176" s="74"/>
      <c r="AB176" s="66"/>
    </row>
    <row r="177" spans="1:28" s="68" customFormat="1" ht="15" hidden="1" customHeight="1" x14ac:dyDescent="0.2">
      <c r="A177" s="55"/>
      <c r="B177" s="176"/>
      <c r="C177" s="156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1"/>
      <c r="O177" s="59"/>
      <c r="P177" s="65"/>
      <c r="Q177" s="65"/>
      <c r="R177" s="59"/>
      <c r="S177" s="65"/>
      <c r="T177" s="59"/>
      <c r="U177" s="72"/>
      <c r="V177" s="73"/>
      <c r="W177" s="64"/>
      <c r="X177" s="74"/>
      <c r="Y177" s="74"/>
      <c r="Z177" s="74"/>
      <c r="AA177" s="74"/>
      <c r="AB177" s="66"/>
    </row>
    <row r="178" spans="1:28" s="68" customFormat="1" ht="15" hidden="1" customHeight="1" x14ac:dyDescent="0.2">
      <c r="A178" s="55"/>
      <c r="B178" s="176"/>
      <c r="C178" s="156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1"/>
      <c r="O178" s="59"/>
      <c r="P178" s="65"/>
      <c r="Q178" s="65"/>
      <c r="R178" s="59"/>
      <c r="S178" s="65"/>
      <c r="T178" s="59"/>
      <c r="U178" s="72"/>
      <c r="V178" s="73"/>
      <c r="W178" s="64"/>
      <c r="X178" s="74"/>
      <c r="Y178" s="74"/>
      <c r="Z178" s="74"/>
      <c r="AA178" s="74"/>
      <c r="AB178" s="66"/>
    </row>
    <row r="179" spans="1:28" s="68" customFormat="1" ht="15" hidden="1" customHeight="1" x14ac:dyDescent="0.2">
      <c r="A179" s="55"/>
      <c r="B179" s="176"/>
      <c r="C179" s="156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1"/>
      <c r="O179" s="59"/>
      <c r="P179" s="65"/>
      <c r="Q179" s="65"/>
      <c r="R179" s="59"/>
      <c r="S179" s="65"/>
      <c r="T179" s="59"/>
      <c r="U179" s="72"/>
      <c r="V179" s="73"/>
      <c r="W179" s="64"/>
      <c r="X179" s="74"/>
      <c r="Y179" s="74"/>
      <c r="Z179" s="74"/>
      <c r="AA179" s="74"/>
      <c r="AB179" s="66"/>
    </row>
    <row r="180" spans="1:28" s="68" customFormat="1" ht="15" hidden="1" customHeight="1" x14ac:dyDescent="0.2">
      <c r="A180" s="55"/>
      <c r="B180" s="176"/>
      <c r="C180" s="156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1"/>
      <c r="O180" s="59"/>
      <c r="P180" s="65"/>
      <c r="Q180" s="65"/>
      <c r="R180" s="59"/>
      <c r="S180" s="65"/>
      <c r="T180" s="59"/>
      <c r="U180" s="72"/>
      <c r="V180" s="73"/>
      <c r="W180" s="64"/>
      <c r="X180" s="74"/>
      <c r="Y180" s="74"/>
      <c r="Z180" s="74"/>
      <c r="AA180" s="74"/>
      <c r="AB180" s="66"/>
    </row>
    <row r="181" spans="1:28" s="68" customFormat="1" ht="15" hidden="1" customHeight="1" x14ac:dyDescent="0.2">
      <c r="A181" s="55"/>
      <c r="B181" s="176"/>
      <c r="C181" s="156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1"/>
      <c r="O181" s="59"/>
      <c r="P181" s="65"/>
      <c r="Q181" s="65"/>
      <c r="R181" s="59"/>
      <c r="S181" s="65"/>
      <c r="T181" s="59"/>
      <c r="U181" s="72"/>
      <c r="V181" s="73"/>
      <c r="W181" s="64"/>
      <c r="X181" s="74"/>
      <c r="Y181" s="74"/>
      <c r="Z181" s="74"/>
      <c r="AA181" s="74"/>
      <c r="AB181" s="66"/>
    </row>
    <row r="182" spans="1:28" s="68" customFormat="1" ht="15" hidden="1" customHeight="1" x14ac:dyDescent="0.2">
      <c r="A182" s="55"/>
      <c r="B182" s="176"/>
      <c r="C182" s="156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1"/>
      <c r="O182" s="59"/>
      <c r="P182" s="65"/>
      <c r="Q182" s="65"/>
      <c r="R182" s="59"/>
      <c r="S182" s="65"/>
      <c r="T182" s="59"/>
      <c r="U182" s="72"/>
      <c r="V182" s="73"/>
      <c r="W182" s="64"/>
      <c r="X182" s="74"/>
      <c r="Y182" s="74"/>
      <c r="Z182" s="74"/>
      <c r="AA182" s="74"/>
      <c r="AB182" s="66"/>
    </row>
    <row r="183" spans="1:28" s="68" customFormat="1" ht="15" hidden="1" customHeight="1" x14ac:dyDescent="0.2">
      <c r="A183" s="55"/>
      <c r="B183" s="176"/>
      <c r="C183" s="156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1"/>
      <c r="O183" s="59"/>
      <c r="P183" s="65"/>
      <c r="Q183" s="65"/>
      <c r="R183" s="59"/>
      <c r="S183" s="65"/>
      <c r="T183" s="59"/>
      <c r="U183" s="72"/>
      <c r="V183" s="73"/>
      <c r="W183" s="64"/>
      <c r="X183" s="74"/>
      <c r="Y183" s="74"/>
      <c r="Z183" s="74"/>
      <c r="AA183" s="74"/>
      <c r="AB183" s="66"/>
    </row>
    <row r="184" spans="1:28" s="68" customFormat="1" ht="15" hidden="1" customHeight="1" x14ac:dyDescent="0.2">
      <c r="A184" s="55"/>
      <c r="B184" s="176"/>
      <c r="C184" s="156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1"/>
      <c r="O184" s="59"/>
      <c r="P184" s="65"/>
      <c r="Q184" s="65"/>
      <c r="R184" s="59"/>
      <c r="S184" s="65"/>
      <c r="T184" s="59"/>
      <c r="U184" s="72"/>
      <c r="V184" s="73"/>
      <c r="W184" s="64"/>
      <c r="X184" s="74"/>
      <c r="Y184" s="74"/>
      <c r="Z184" s="74"/>
      <c r="AA184" s="74"/>
      <c r="AB184" s="66"/>
    </row>
    <row r="185" spans="1:28" s="68" customFormat="1" ht="15" hidden="1" customHeight="1" x14ac:dyDescent="0.2">
      <c r="A185" s="55"/>
      <c r="B185" s="176"/>
      <c r="C185" s="156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1"/>
      <c r="O185" s="59"/>
      <c r="P185" s="65"/>
      <c r="Q185" s="65"/>
      <c r="R185" s="59"/>
      <c r="S185" s="65"/>
      <c r="T185" s="59"/>
      <c r="U185" s="72"/>
      <c r="V185" s="73"/>
      <c r="W185" s="64"/>
      <c r="X185" s="74"/>
      <c r="Y185" s="74"/>
      <c r="Z185" s="74"/>
      <c r="AA185" s="74"/>
      <c r="AB185" s="66"/>
    </row>
    <row r="186" spans="1:28" s="68" customFormat="1" ht="15" hidden="1" customHeight="1" x14ac:dyDescent="0.2">
      <c r="A186" s="55"/>
      <c r="B186" s="176"/>
      <c r="C186" s="156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1"/>
      <c r="O186" s="59"/>
      <c r="P186" s="65"/>
      <c r="Q186" s="65"/>
      <c r="R186" s="59"/>
      <c r="S186" s="65"/>
      <c r="T186" s="59"/>
      <c r="U186" s="72"/>
      <c r="V186" s="73"/>
      <c r="W186" s="64"/>
      <c r="X186" s="74"/>
      <c r="Y186" s="74"/>
      <c r="Z186" s="74"/>
      <c r="AA186" s="74"/>
      <c r="AB186" s="66"/>
    </row>
    <row r="187" spans="1:28" s="68" customFormat="1" ht="15" hidden="1" customHeight="1" x14ac:dyDescent="0.2">
      <c r="A187" s="55"/>
      <c r="B187" s="176"/>
      <c r="C187" s="156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1"/>
      <c r="O187" s="59"/>
      <c r="P187" s="65"/>
      <c r="Q187" s="65"/>
      <c r="R187" s="59"/>
      <c r="S187" s="65"/>
      <c r="T187" s="59"/>
      <c r="U187" s="72"/>
      <c r="V187" s="73"/>
      <c r="W187" s="64"/>
      <c r="X187" s="74"/>
      <c r="Y187" s="74"/>
      <c r="Z187" s="74"/>
      <c r="AA187" s="74"/>
      <c r="AB187" s="66"/>
    </row>
    <row r="188" spans="1:28" s="68" customFormat="1" ht="15" hidden="1" customHeight="1" x14ac:dyDescent="0.2">
      <c r="A188" s="55"/>
      <c r="B188" s="176"/>
      <c r="C188" s="156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1"/>
      <c r="O188" s="59"/>
      <c r="P188" s="65"/>
      <c r="Q188" s="65"/>
      <c r="R188" s="59"/>
      <c r="S188" s="65"/>
      <c r="T188" s="59"/>
      <c r="U188" s="72"/>
      <c r="V188" s="73"/>
      <c r="W188" s="64"/>
      <c r="X188" s="74"/>
      <c r="Y188" s="74"/>
      <c r="Z188" s="74"/>
      <c r="AA188" s="74"/>
      <c r="AB188" s="66"/>
    </row>
    <row r="189" spans="1:28" s="68" customFormat="1" ht="15" hidden="1" customHeight="1" x14ac:dyDescent="0.2">
      <c r="A189" s="55"/>
      <c r="B189" s="176"/>
      <c r="C189" s="156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1"/>
      <c r="O189" s="59"/>
      <c r="P189" s="65"/>
      <c r="Q189" s="65"/>
      <c r="R189" s="59"/>
      <c r="S189" s="65"/>
      <c r="T189" s="59"/>
      <c r="U189" s="72"/>
      <c r="V189" s="73"/>
      <c r="W189" s="64"/>
      <c r="X189" s="74"/>
      <c r="Y189" s="74"/>
      <c r="Z189" s="74"/>
      <c r="AA189" s="74"/>
      <c r="AB189" s="66"/>
    </row>
    <row r="190" spans="1:28" s="68" customFormat="1" ht="15" hidden="1" customHeight="1" x14ac:dyDescent="0.2">
      <c r="A190" s="55"/>
      <c r="B190" s="176"/>
      <c r="C190" s="156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1"/>
      <c r="O190" s="59"/>
      <c r="P190" s="65"/>
      <c r="Q190" s="65"/>
      <c r="R190" s="59"/>
      <c r="S190" s="65"/>
      <c r="T190" s="59"/>
      <c r="U190" s="72"/>
      <c r="V190" s="73"/>
      <c r="W190" s="64"/>
      <c r="X190" s="74"/>
      <c r="Y190" s="74"/>
      <c r="Z190" s="74"/>
      <c r="AA190" s="74"/>
      <c r="AB190" s="66"/>
    </row>
    <row r="191" spans="1:28" s="68" customFormat="1" ht="15" hidden="1" customHeight="1" x14ac:dyDescent="0.2">
      <c r="A191" s="55"/>
      <c r="B191" s="176"/>
      <c r="C191" s="156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1"/>
      <c r="O191" s="59"/>
      <c r="P191" s="65"/>
      <c r="Q191" s="65"/>
      <c r="R191" s="59"/>
      <c r="S191" s="65"/>
      <c r="T191" s="59"/>
      <c r="U191" s="72"/>
      <c r="V191" s="73"/>
      <c r="W191" s="64"/>
      <c r="X191" s="74"/>
      <c r="Y191" s="74"/>
      <c r="Z191" s="74"/>
      <c r="AA191" s="74"/>
      <c r="AB191" s="66"/>
    </row>
    <row r="192" spans="1:28" s="68" customFormat="1" ht="15" hidden="1" customHeight="1" x14ac:dyDescent="0.2">
      <c r="A192" s="55"/>
      <c r="B192" s="176"/>
      <c r="C192" s="156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1"/>
      <c r="O192" s="59"/>
      <c r="P192" s="65"/>
      <c r="Q192" s="65"/>
      <c r="R192" s="59"/>
      <c r="S192" s="65"/>
      <c r="T192" s="59"/>
      <c r="U192" s="72"/>
      <c r="V192" s="73"/>
      <c r="W192" s="64"/>
      <c r="X192" s="74"/>
      <c r="Y192" s="74"/>
      <c r="Z192" s="74"/>
      <c r="AA192" s="74"/>
      <c r="AB192" s="66"/>
    </row>
    <row r="193" spans="1:28" s="68" customFormat="1" ht="15" hidden="1" customHeight="1" x14ac:dyDescent="0.2">
      <c r="A193" s="55"/>
      <c r="B193" s="176"/>
      <c r="C193" s="156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1"/>
      <c r="O193" s="59"/>
      <c r="P193" s="65"/>
      <c r="Q193" s="65"/>
      <c r="R193" s="59"/>
      <c r="S193" s="65"/>
      <c r="T193" s="59"/>
      <c r="U193" s="72"/>
      <c r="V193" s="73"/>
      <c r="W193" s="64"/>
      <c r="X193" s="74"/>
      <c r="Y193" s="74"/>
      <c r="Z193" s="74"/>
      <c r="AA193" s="74"/>
      <c r="AB193" s="66"/>
    </row>
    <row r="194" spans="1:28" s="68" customFormat="1" ht="15" hidden="1" customHeight="1" x14ac:dyDescent="0.2">
      <c r="A194" s="55"/>
      <c r="B194" s="176"/>
      <c r="C194" s="156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1"/>
      <c r="O194" s="59"/>
      <c r="P194" s="65"/>
      <c r="Q194" s="65"/>
      <c r="R194" s="59"/>
      <c r="S194" s="65"/>
      <c r="T194" s="59"/>
      <c r="U194" s="72"/>
      <c r="V194" s="73"/>
      <c r="W194" s="64"/>
      <c r="X194" s="74"/>
      <c r="Y194" s="74"/>
      <c r="Z194" s="74"/>
      <c r="AA194" s="74"/>
      <c r="AB194" s="66"/>
    </row>
    <row r="195" spans="1:28" s="68" customFormat="1" ht="15" hidden="1" customHeight="1" x14ac:dyDescent="0.2">
      <c r="A195" s="55"/>
      <c r="B195" s="176"/>
      <c r="C195" s="156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1"/>
      <c r="O195" s="59"/>
      <c r="P195" s="65"/>
      <c r="Q195" s="65"/>
      <c r="R195" s="59"/>
      <c r="S195" s="65"/>
      <c r="T195" s="59"/>
      <c r="U195" s="72"/>
      <c r="V195" s="73"/>
      <c r="W195" s="64"/>
      <c r="X195" s="74"/>
      <c r="Y195" s="74"/>
      <c r="Z195" s="74"/>
      <c r="AA195" s="74"/>
      <c r="AB195" s="66"/>
    </row>
    <row r="196" spans="1:28" s="68" customFormat="1" ht="15" hidden="1" customHeight="1" x14ac:dyDescent="0.2">
      <c r="A196" s="55"/>
      <c r="B196" s="176"/>
      <c r="C196" s="156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1"/>
      <c r="O196" s="59"/>
      <c r="P196" s="65"/>
      <c r="Q196" s="65"/>
      <c r="R196" s="59"/>
      <c r="S196" s="65"/>
      <c r="T196" s="59"/>
      <c r="U196" s="72"/>
      <c r="V196" s="73"/>
      <c r="W196" s="64"/>
      <c r="X196" s="74"/>
      <c r="Y196" s="74"/>
      <c r="Z196" s="74"/>
      <c r="AA196" s="74"/>
      <c r="AB196" s="66"/>
    </row>
    <row r="197" spans="1:28" s="68" customFormat="1" ht="15" hidden="1" customHeight="1" x14ac:dyDescent="0.2">
      <c r="A197" s="55"/>
      <c r="B197" s="176"/>
      <c r="C197" s="156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1"/>
      <c r="O197" s="59"/>
      <c r="P197" s="65"/>
      <c r="Q197" s="65"/>
      <c r="R197" s="59"/>
      <c r="S197" s="65"/>
      <c r="T197" s="59"/>
      <c r="U197" s="72"/>
      <c r="V197" s="73"/>
      <c r="W197" s="64"/>
      <c r="X197" s="74"/>
      <c r="Y197" s="74"/>
      <c r="Z197" s="74"/>
      <c r="AA197" s="74"/>
      <c r="AB197" s="66"/>
    </row>
    <row r="198" spans="1:28" s="68" customFormat="1" ht="15" hidden="1" customHeight="1" x14ac:dyDescent="0.2">
      <c r="A198" s="55"/>
      <c r="B198" s="176"/>
      <c r="C198" s="156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1"/>
      <c r="O198" s="59"/>
      <c r="P198" s="65"/>
      <c r="Q198" s="65"/>
      <c r="R198" s="59"/>
      <c r="S198" s="65"/>
      <c r="T198" s="59"/>
      <c r="U198" s="72"/>
      <c r="V198" s="73"/>
      <c r="W198" s="64"/>
      <c r="X198" s="74"/>
      <c r="Y198" s="74"/>
      <c r="Z198" s="74"/>
      <c r="AA198" s="74"/>
      <c r="AB198" s="66"/>
    </row>
    <row r="199" spans="1:28" s="68" customFormat="1" ht="15" hidden="1" customHeight="1" x14ac:dyDescent="0.2">
      <c r="A199" s="55"/>
      <c r="B199" s="176"/>
      <c r="C199" s="156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1"/>
      <c r="O199" s="59"/>
      <c r="P199" s="65"/>
      <c r="Q199" s="65"/>
      <c r="R199" s="59"/>
      <c r="S199" s="65"/>
      <c r="T199" s="59"/>
      <c r="U199" s="72"/>
      <c r="V199" s="73"/>
      <c r="W199" s="64"/>
      <c r="X199" s="74"/>
      <c r="Y199" s="74"/>
      <c r="Z199" s="74"/>
      <c r="AA199" s="74"/>
      <c r="AB199" s="66"/>
    </row>
    <row r="200" spans="1:28" s="68" customFormat="1" ht="15" hidden="1" customHeight="1" x14ac:dyDescent="0.2">
      <c r="A200" s="55"/>
      <c r="B200" s="176"/>
      <c r="C200" s="156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1"/>
      <c r="O200" s="59"/>
      <c r="P200" s="65"/>
      <c r="Q200" s="65"/>
      <c r="R200" s="59"/>
      <c r="S200" s="65"/>
      <c r="T200" s="59"/>
      <c r="U200" s="72"/>
      <c r="V200" s="73"/>
      <c r="W200" s="64"/>
      <c r="X200" s="74"/>
      <c r="Y200" s="74"/>
      <c r="Z200" s="74"/>
      <c r="AA200" s="74"/>
      <c r="AB200" s="66"/>
    </row>
    <row r="201" spans="1:28" s="68" customFormat="1" ht="15" hidden="1" customHeight="1" x14ac:dyDescent="0.2">
      <c r="A201" s="55"/>
      <c r="B201" s="176"/>
      <c r="C201" s="156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1"/>
      <c r="O201" s="59"/>
      <c r="P201" s="65"/>
      <c r="Q201" s="65"/>
      <c r="R201" s="59"/>
      <c r="S201" s="65"/>
      <c r="T201" s="59"/>
      <c r="U201" s="72"/>
      <c r="V201" s="73"/>
      <c r="W201" s="64"/>
      <c r="X201" s="74"/>
      <c r="Y201" s="74"/>
      <c r="Z201" s="74"/>
      <c r="AA201" s="74"/>
      <c r="AB201" s="66"/>
    </row>
    <row r="202" spans="1:28" s="68" customFormat="1" ht="15" hidden="1" customHeight="1" x14ac:dyDescent="0.2">
      <c r="A202" s="55"/>
      <c r="B202" s="176"/>
      <c r="C202" s="156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1"/>
      <c r="O202" s="59"/>
      <c r="P202" s="65"/>
      <c r="Q202" s="65"/>
      <c r="R202" s="59"/>
      <c r="S202" s="65"/>
      <c r="T202" s="59"/>
      <c r="U202" s="72"/>
      <c r="V202" s="73"/>
      <c r="W202" s="64"/>
      <c r="X202" s="74"/>
      <c r="Y202" s="74"/>
      <c r="Z202" s="74"/>
      <c r="AA202" s="74"/>
      <c r="AB202" s="66"/>
    </row>
    <row r="203" spans="1:28" s="68" customFormat="1" ht="15" hidden="1" customHeight="1" x14ac:dyDescent="0.2">
      <c r="A203" s="55"/>
      <c r="B203" s="176"/>
      <c r="C203" s="156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1"/>
      <c r="O203" s="59"/>
      <c r="P203" s="65"/>
      <c r="Q203" s="65"/>
      <c r="R203" s="59"/>
      <c r="S203" s="65"/>
      <c r="T203" s="59"/>
      <c r="U203" s="72"/>
      <c r="V203" s="73"/>
      <c r="W203" s="64"/>
      <c r="X203" s="74"/>
      <c r="Y203" s="74"/>
      <c r="Z203" s="74"/>
      <c r="AA203" s="74"/>
      <c r="AB203" s="66"/>
    </row>
    <row r="204" spans="1:28" s="68" customFormat="1" ht="15" hidden="1" customHeight="1" x14ac:dyDescent="0.2">
      <c r="A204" s="55"/>
      <c r="B204" s="176"/>
      <c r="C204" s="156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1"/>
      <c r="O204" s="59"/>
      <c r="P204" s="65"/>
      <c r="Q204" s="65"/>
      <c r="R204" s="59"/>
      <c r="S204" s="65"/>
      <c r="T204" s="59"/>
      <c r="U204" s="72"/>
      <c r="V204" s="73"/>
      <c r="W204" s="64"/>
      <c r="X204" s="74"/>
      <c r="Y204" s="74"/>
      <c r="Z204" s="74"/>
      <c r="AA204" s="74"/>
      <c r="AB204" s="66"/>
    </row>
    <row r="205" spans="1:28" s="68" customFormat="1" ht="15" hidden="1" customHeight="1" x14ac:dyDescent="0.2">
      <c r="A205" s="55"/>
      <c r="B205" s="176"/>
      <c r="C205" s="156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1"/>
      <c r="O205" s="59"/>
      <c r="P205" s="65"/>
      <c r="Q205" s="65"/>
      <c r="R205" s="59"/>
      <c r="S205" s="65"/>
      <c r="T205" s="59"/>
      <c r="U205" s="72"/>
      <c r="V205" s="73"/>
      <c r="W205" s="64"/>
      <c r="X205" s="74"/>
      <c r="Y205" s="74"/>
      <c r="Z205" s="74"/>
      <c r="AA205" s="74"/>
      <c r="AB205" s="66"/>
    </row>
    <row r="206" spans="1:28" s="68" customFormat="1" ht="15" hidden="1" customHeight="1" x14ac:dyDescent="0.2">
      <c r="A206" s="55"/>
      <c r="B206" s="176"/>
      <c r="C206" s="156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1"/>
      <c r="O206" s="59"/>
      <c r="P206" s="65"/>
      <c r="Q206" s="65"/>
      <c r="R206" s="59"/>
      <c r="S206" s="65"/>
      <c r="T206" s="59"/>
      <c r="U206" s="72"/>
      <c r="V206" s="73"/>
      <c r="W206" s="64"/>
      <c r="X206" s="74"/>
      <c r="Y206" s="74"/>
      <c r="Z206" s="74"/>
      <c r="AA206" s="74"/>
      <c r="AB206" s="66"/>
    </row>
    <row r="207" spans="1:28" s="68" customFormat="1" ht="15" hidden="1" customHeight="1" x14ac:dyDescent="0.2">
      <c r="A207" s="55"/>
      <c r="B207" s="176"/>
      <c r="C207" s="156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1"/>
      <c r="O207" s="59"/>
      <c r="P207" s="65"/>
      <c r="Q207" s="65"/>
      <c r="R207" s="59"/>
      <c r="S207" s="65"/>
      <c r="T207" s="59"/>
      <c r="U207" s="72"/>
      <c r="V207" s="73"/>
      <c r="W207" s="64"/>
      <c r="X207" s="74"/>
      <c r="Y207" s="74"/>
      <c r="Z207" s="74"/>
      <c r="AA207" s="74"/>
      <c r="AB207" s="66"/>
    </row>
    <row r="208" spans="1:28" s="68" customFormat="1" ht="15" hidden="1" customHeight="1" x14ac:dyDescent="0.2">
      <c r="A208" s="55"/>
      <c r="B208" s="176"/>
      <c r="C208" s="156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1"/>
      <c r="O208" s="59"/>
      <c r="P208" s="65"/>
      <c r="Q208" s="65"/>
      <c r="R208" s="59"/>
      <c r="S208" s="65"/>
      <c r="T208" s="59"/>
      <c r="U208" s="72"/>
      <c r="V208" s="73"/>
      <c r="W208" s="64"/>
      <c r="X208" s="74"/>
      <c r="Y208" s="74"/>
      <c r="Z208" s="74"/>
      <c r="AA208" s="74"/>
      <c r="AB208" s="66"/>
    </row>
    <row r="209" spans="1:28" s="68" customFormat="1" ht="15" hidden="1" customHeight="1" x14ac:dyDescent="0.2">
      <c r="A209" s="55"/>
      <c r="B209" s="176"/>
      <c r="C209" s="156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1"/>
      <c r="O209" s="59"/>
      <c r="P209" s="65"/>
      <c r="Q209" s="65"/>
      <c r="R209" s="59"/>
      <c r="S209" s="65"/>
      <c r="T209" s="59"/>
      <c r="U209" s="72"/>
      <c r="V209" s="73"/>
      <c r="W209" s="64"/>
      <c r="X209" s="74"/>
      <c r="Y209" s="74"/>
      <c r="Z209" s="74"/>
      <c r="AA209" s="74"/>
      <c r="AB209" s="66"/>
    </row>
    <row r="210" spans="1:28" s="68" customFormat="1" ht="15" hidden="1" customHeight="1" x14ac:dyDescent="0.2">
      <c r="A210" s="55"/>
      <c r="B210" s="176"/>
      <c r="C210" s="156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1"/>
      <c r="O210" s="59"/>
      <c r="P210" s="65"/>
      <c r="Q210" s="65"/>
      <c r="R210" s="59"/>
      <c r="S210" s="65"/>
      <c r="T210" s="59"/>
      <c r="U210" s="72"/>
      <c r="V210" s="73"/>
      <c r="W210" s="64"/>
      <c r="X210" s="74"/>
      <c r="Y210" s="74"/>
      <c r="Z210" s="74"/>
      <c r="AA210" s="74"/>
      <c r="AB210" s="66"/>
    </row>
    <row r="211" spans="1:28" s="68" customFormat="1" ht="15" hidden="1" customHeight="1" x14ac:dyDescent="0.2">
      <c r="A211" s="55"/>
      <c r="B211" s="176"/>
      <c r="C211" s="156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1"/>
      <c r="O211" s="59"/>
      <c r="P211" s="65"/>
      <c r="Q211" s="65"/>
      <c r="R211" s="59"/>
      <c r="S211" s="65"/>
      <c r="T211" s="59"/>
      <c r="U211" s="72"/>
      <c r="V211" s="73"/>
      <c r="W211" s="64"/>
      <c r="X211" s="74"/>
      <c r="Y211" s="74"/>
      <c r="Z211" s="74"/>
      <c r="AA211" s="74"/>
      <c r="AB211" s="66"/>
    </row>
    <row r="212" spans="1:28" s="68" customFormat="1" ht="15" hidden="1" customHeight="1" x14ac:dyDescent="0.2">
      <c r="A212" s="55"/>
      <c r="B212" s="176"/>
      <c r="C212" s="156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1"/>
      <c r="O212" s="59"/>
      <c r="P212" s="65"/>
      <c r="Q212" s="65"/>
      <c r="R212" s="59"/>
      <c r="S212" s="65"/>
      <c r="T212" s="59"/>
      <c r="U212" s="72"/>
      <c r="V212" s="73"/>
      <c r="W212" s="64"/>
      <c r="X212" s="74"/>
      <c r="Y212" s="74"/>
      <c r="Z212" s="74"/>
      <c r="AA212" s="74"/>
      <c r="AB212" s="66"/>
    </row>
    <row r="213" spans="1:28" s="68" customFormat="1" ht="15" hidden="1" customHeight="1" x14ac:dyDescent="0.2">
      <c r="A213" s="55"/>
      <c r="B213" s="176"/>
      <c r="C213" s="156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1"/>
      <c r="O213" s="59"/>
      <c r="P213" s="65"/>
      <c r="Q213" s="65"/>
      <c r="R213" s="59"/>
      <c r="S213" s="65"/>
      <c r="T213" s="59"/>
      <c r="U213" s="72"/>
      <c r="V213" s="73"/>
      <c r="W213" s="64"/>
      <c r="X213" s="74"/>
      <c r="Y213" s="74"/>
      <c r="Z213" s="74"/>
      <c r="AA213" s="74"/>
      <c r="AB213" s="66"/>
    </row>
    <row r="214" spans="1:28" s="68" customFormat="1" ht="15" hidden="1" customHeight="1" x14ac:dyDescent="0.2">
      <c r="A214" s="55"/>
      <c r="B214" s="176"/>
      <c r="C214" s="156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1"/>
      <c r="O214" s="59"/>
      <c r="P214" s="65"/>
      <c r="Q214" s="65"/>
      <c r="R214" s="59"/>
      <c r="S214" s="65"/>
      <c r="T214" s="59"/>
      <c r="U214" s="72"/>
      <c r="V214" s="73"/>
      <c r="W214" s="64"/>
      <c r="X214" s="74"/>
      <c r="Y214" s="74"/>
      <c r="Z214" s="74"/>
      <c r="AA214" s="74"/>
      <c r="AB214" s="66"/>
    </row>
    <row r="215" spans="1:28" s="68" customFormat="1" ht="15" hidden="1" customHeight="1" x14ac:dyDescent="0.2">
      <c r="A215" s="55"/>
      <c r="B215" s="176"/>
      <c r="C215" s="156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1"/>
      <c r="O215" s="59"/>
      <c r="P215" s="65"/>
      <c r="Q215" s="65"/>
      <c r="R215" s="59"/>
      <c r="S215" s="65"/>
      <c r="T215" s="59"/>
      <c r="U215" s="72"/>
      <c r="V215" s="73"/>
      <c r="W215" s="64"/>
      <c r="X215" s="74"/>
      <c r="Y215" s="74"/>
      <c r="Z215" s="74"/>
      <c r="AA215" s="74"/>
      <c r="AB215" s="66"/>
    </row>
    <row r="216" spans="1:28" s="68" customFormat="1" ht="15" hidden="1" customHeight="1" x14ac:dyDescent="0.2">
      <c r="A216" s="55"/>
      <c r="B216" s="176"/>
      <c r="C216" s="156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1"/>
      <c r="O216" s="59"/>
      <c r="P216" s="65"/>
      <c r="Q216" s="65"/>
      <c r="R216" s="59"/>
      <c r="S216" s="65"/>
      <c r="T216" s="59"/>
      <c r="U216" s="72"/>
      <c r="V216" s="73"/>
      <c r="W216" s="64"/>
      <c r="X216" s="74"/>
      <c r="Y216" s="74"/>
      <c r="Z216" s="74"/>
      <c r="AA216" s="74"/>
      <c r="AB216" s="66"/>
    </row>
    <row r="217" spans="1:28" s="68" customFormat="1" ht="15" hidden="1" customHeight="1" x14ac:dyDescent="0.2">
      <c r="A217" s="55"/>
      <c r="B217" s="176"/>
      <c r="C217" s="156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1"/>
      <c r="O217" s="59"/>
      <c r="P217" s="65"/>
      <c r="Q217" s="65"/>
      <c r="R217" s="59"/>
      <c r="S217" s="65"/>
      <c r="T217" s="59"/>
      <c r="U217" s="72"/>
      <c r="V217" s="73"/>
      <c r="W217" s="64"/>
      <c r="X217" s="74"/>
      <c r="Y217" s="74"/>
      <c r="Z217" s="74"/>
      <c r="AA217" s="74"/>
      <c r="AB217" s="66"/>
    </row>
    <row r="218" spans="1:28" s="68" customFormat="1" ht="15" hidden="1" customHeight="1" x14ac:dyDescent="0.2">
      <c r="A218" s="55"/>
      <c r="B218" s="176"/>
      <c r="C218" s="156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1"/>
      <c r="O218" s="59"/>
      <c r="P218" s="65"/>
      <c r="Q218" s="65"/>
      <c r="R218" s="59"/>
      <c r="S218" s="65"/>
      <c r="T218" s="59"/>
      <c r="U218" s="72"/>
      <c r="V218" s="73"/>
      <c r="W218" s="64"/>
      <c r="X218" s="74"/>
      <c r="Y218" s="74"/>
      <c r="Z218" s="74"/>
      <c r="AA218" s="74"/>
      <c r="AB218" s="66"/>
    </row>
    <row r="219" spans="1:28" s="68" customFormat="1" ht="15" hidden="1" customHeight="1" x14ac:dyDescent="0.2">
      <c r="A219" s="55"/>
      <c r="B219" s="176"/>
      <c r="C219" s="156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1"/>
      <c r="O219" s="59"/>
      <c r="P219" s="65"/>
      <c r="Q219" s="65"/>
      <c r="R219" s="59"/>
      <c r="S219" s="65"/>
      <c r="T219" s="59"/>
      <c r="U219" s="72"/>
      <c r="V219" s="73"/>
      <c r="W219" s="64"/>
      <c r="X219" s="74"/>
      <c r="Y219" s="74"/>
      <c r="Z219" s="74"/>
      <c r="AA219" s="74"/>
      <c r="AB219" s="66"/>
    </row>
    <row r="220" spans="1:28" s="68" customFormat="1" ht="15" hidden="1" customHeight="1" x14ac:dyDescent="0.2">
      <c r="A220" s="55"/>
      <c r="B220" s="176"/>
      <c r="C220" s="156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1"/>
      <c r="O220" s="59"/>
      <c r="P220" s="65"/>
      <c r="Q220" s="65"/>
      <c r="R220" s="59"/>
      <c r="S220" s="65"/>
      <c r="T220" s="59"/>
      <c r="U220" s="72"/>
      <c r="V220" s="73"/>
      <c r="W220" s="64"/>
      <c r="X220" s="74"/>
      <c r="Y220" s="74"/>
      <c r="Z220" s="74"/>
      <c r="AA220" s="74"/>
      <c r="AB220" s="66"/>
    </row>
    <row r="221" spans="1:28" s="68" customFormat="1" ht="15" hidden="1" customHeight="1" x14ac:dyDescent="0.2">
      <c r="A221" s="55"/>
      <c r="B221" s="176"/>
      <c r="C221" s="156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1"/>
      <c r="O221" s="59"/>
      <c r="P221" s="65"/>
      <c r="Q221" s="65"/>
      <c r="R221" s="59"/>
      <c r="S221" s="65"/>
      <c r="T221" s="59"/>
      <c r="U221" s="72"/>
      <c r="V221" s="73"/>
      <c r="W221" s="64"/>
      <c r="X221" s="74"/>
      <c r="Y221" s="74"/>
      <c r="Z221" s="74"/>
      <c r="AA221" s="74"/>
      <c r="AB221" s="66"/>
    </row>
    <row r="222" spans="1:28" s="68" customFormat="1" ht="15" hidden="1" customHeight="1" x14ac:dyDescent="0.2">
      <c r="A222" s="55"/>
      <c r="B222" s="176"/>
      <c r="C222" s="156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1"/>
      <c r="O222" s="59"/>
      <c r="P222" s="65"/>
      <c r="Q222" s="65"/>
      <c r="R222" s="59"/>
      <c r="S222" s="65"/>
      <c r="T222" s="59"/>
      <c r="U222" s="72"/>
      <c r="V222" s="73"/>
      <c r="W222" s="64"/>
      <c r="X222" s="74"/>
      <c r="Y222" s="74"/>
      <c r="Z222" s="74"/>
      <c r="AA222" s="74"/>
      <c r="AB222" s="66"/>
    </row>
    <row r="223" spans="1:28" s="68" customFormat="1" ht="15" hidden="1" customHeight="1" x14ac:dyDescent="0.2">
      <c r="A223" s="55"/>
      <c r="B223" s="176"/>
      <c r="C223" s="156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1"/>
      <c r="O223" s="59"/>
      <c r="P223" s="65"/>
      <c r="Q223" s="65"/>
      <c r="R223" s="59"/>
      <c r="S223" s="65"/>
      <c r="T223" s="59"/>
      <c r="U223" s="72"/>
      <c r="V223" s="73"/>
      <c r="W223" s="64"/>
      <c r="X223" s="74"/>
      <c r="Y223" s="74"/>
      <c r="Z223" s="74"/>
      <c r="AA223" s="74"/>
      <c r="AB223" s="66"/>
    </row>
    <row r="224" spans="1:28" s="68" customFormat="1" ht="15" hidden="1" customHeight="1" x14ac:dyDescent="0.2">
      <c r="A224" s="55"/>
      <c r="B224" s="176"/>
      <c r="C224" s="156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1"/>
      <c r="O224" s="59"/>
      <c r="P224" s="65"/>
      <c r="Q224" s="65"/>
      <c r="R224" s="59"/>
      <c r="S224" s="65"/>
      <c r="T224" s="59"/>
      <c r="U224" s="72"/>
      <c r="V224" s="73"/>
      <c r="W224" s="64"/>
      <c r="X224" s="74"/>
      <c r="Y224" s="74"/>
      <c r="Z224" s="74"/>
      <c r="AA224" s="74"/>
      <c r="AB224" s="66"/>
    </row>
    <row r="225" spans="1:28" s="68" customFormat="1" ht="15" hidden="1" customHeight="1" x14ac:dyDescent="0.2">
      <c r="A225" s="55"/>
      <c r="B225" s="176"/>
      <c r="C225" s="156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1"/>
      <c r="O225" s="59"/>
      <c r="P225" s="65"/>
      <c r="Q225" s="65"/>
      <c r="R225" s="59"/>
      <c r="S225" s="65"/>
      <c r="T225" s="59"/>
      <c r="U225" s="72"/>
      <c r="V225" s="73"/>
      <c r="W225" s="64"/>
      <c r="X225" s="74"/>
      <c r="Y225" s="74"/>
      <c r="Z225" s="74"/>
      <c r="AA225" s="74"/>
      <c r="AB225" s="66"/>
    </row>
    <row r="226" spans="1:28" s="68" customFormat="1" ht="15" hidden="1" customHeight="1" x14ac:dyDescent="0.2">
      <c r="A226" s="55"/>
      <c r="B226" s="176"/>
      <c r="C226" s="156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1"/>
      <c r="O226" s="59"/>
      <c r="P226" s="65"/>
      <c r="Q226" s="65"/>
      <c r="R226" s="59"/>
      <c r="S226" s="65"/>
      <c r="T226" s="59"/>
      <c r="U226" s="72"/>
      <c r="V226" s="73"/>
      <c r="W226" s="64"/>
      <c r="X226" s="74"/>
      <c r="Y226" s="74"/>
      <c r="Z226" s="74"/>
      <c r="AA226" s="74"/>
      <c r="AB226" s="66"/>
    </row>
    <row r="227" spans="1:28" s="68" customFormat="1" ht="15" hidden="1" customHeight="1" x14ac:dyDescent="0.2">
      <c r="A227" s="55"/>
      <c r="B227" s="176"/>
      <c r="C227" s="156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1"/>
      <c r="O227" s="59"/>
      <c r="P227" s="65"/>
      <c r="Q227" s="65"/>
      <c r="R227" s="59"/>
      <c r="S227" s="65"/>
      <c r="T227" s="59"/>
      <c r="U227" s="72"/>
      <c r="V227" s="73"/>
      <c r="W227" s="64"/>
      <c r="X227" s="74"/>
      <c r="Y227" s="74"/>
      <c r="Z227" s="74"/>
      <c r="AA227" s="74"/>
      <c r="AB227" s="66"/>
    </row>
    <row r="228" spans="1:28" s="68" customFormat="1" ht="15" hidden="1" customHeight="1" x14ac:dyDescent="0.2">
      <c r="A228" s="55"/>
      <c r="B228" s="176"/>
      <c r="C228" s="156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1"/>
      <c r="O228" s="59"/>
      <c r="P228" s="65"/>
      <c r="Q228" s="65"/>
      <c r="R228" s="59"/>
      <c r="S228" s="65"/>
      <c r="T228" s="59"/>
      <c r="U228" s="72"/>
      <c r="V228" s="73"/>
      <c r="W228" s="64"/>
      <c r="X228" s="74"/>
      <c r="Y228" s="74"/>
      <c r="Z228" s="74"/>
      <c r="AA228" s="74"/>
      <c r="AB228" s="66"/>
    </row>
    <row r="229" spans="1:28" s="68" customFormat="1" ht="15" hidden="1" customHeight="1" x14ac:dyDescent="0.2">
      <c r="A229" s="55"/>
      <c r="B229" s="176"/>
      <c r="C229" s="156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1"/>
      <c r="O229" s="59"/>
      <c r="P229" s="65"/>
      <c r="Q229" s="65"/>
      <c r="R229" s="59"/>
      <c r="S229" s="65"/>
      <c r="T229" s="59"/>
      <c r="U229" s="72"/>
      <c r="V229" s="73"/>
      <c r="W229" s="64"/>
      <c r="X229" s="74"/>
      <c r="Y229" s="74"/>
      <c r="Z229" s="74"/>
      <c r="AA229" s="74"/>
      <c r="AB229" s="66"/>
    </row>
    <row r="230" spans="1:28" s="68" customFormat="1" ht="15" hidden="1" customHeight="1" x14ac:dyDescent="0.2">
      <c r="A230" s="55"/>
      <c r="B230" s="176"/>
      <c r="C230" s="156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1"/>
      <c r="O230" s="59"/>
      <c r="P230" s="65"/>
      <c r="Q230" s="65"/>
      <c r="R230" s="59"/>
      <c r="S230" s="65"/>
      <c r="T230" s="59"/>
      <c r="U230" s="72"/>
      <c r="V230" s="73"/>
      <c r="W230" s="64"/>
      <c r="X230" s="74"/>
      <c r="Y230" s="74"/>
      <c r="Z230" s="74"/>
      <c r="AA230" s="74"/>
      <c r="AB230" s="66"/>
    </row>
    <row r="231" spans="1:28" s="68" customFormat="1" ht="15" hidden="1" customHeight="1" x14ac:dyDescent="0.2">
      <c r="A231" s="55"/>
      <c r="B231" s="176"/>
      <c r="C231" s="156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1"/>
      <c r="O231" s="59"/>
      <c r="P231" s="65"/>
      <c r="Q231" s="65"/>
      <c r="R231" s="59"/>
      <c r="S231" s="65"/>
      <c r="T231" s="59"/>
      <c r="U231" s="72"/>
      <c r="V231" s="73"/>
      <c r="W231" s="64"/>
      <c r="X231" s="74"/>
      <c r="Y231" s="74"/>
      <c r="Z231" s="74"/>
      <c r="AA231" s="74"/>
      <c r="AB231" s="66"/>
    </row>
    <row r="232" spans="1:28" s="68" customFormat="1" ht="15" hidden="1" customHeight="1" x14ac:dyDescent="0.2">
      <c r="A232" s="55"/>
      <c r="B232" s="176"/>
      <c r="C232" s="156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1"/>
      <c r="O232" s="59"/>
      <c r="P232" s="65"/>
      <c r="Q232" s="65"/>
      <c r="R232" s="59"/>
      <c r="S232" s="65"/>
      <c r="T232" s="59"/>
      <c r="U232" s="72"/>
      <c r="V232" s="73"/>
      <c r="W232" s="64"/>
      <c r="X232" s="74"/>
      <c r="Y232" s="74"/>
      <c r="Z232" s="74"/>
      <c r="AA232" s="74"/>
      <c r="AB232" s="66"/>
    </row>
    <row r="233" spans="1:28" s="68" customFormat="1" ht="15" hidden="1" customHeight="1" x14ac:dyDescent="0.2">
      <c r="A233" s="55"/>
      <c r="B233" s="176"/>
      <c r="C233" s="156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1"/>
      <c r="O233" s="59"/>
      <c r="P233" s="65"/>
      <c r="Q233" s="65"/>
      <c r="R233" s="59"/>
      <c r="S233" s="65"/>
      <c r="T233" s="59"/>
      <c r="U233" s="72"/>
      <c r="V233" s="73"/>
      <c r="W233" s="64"/>
      <c r="X233" s="74"/>
      <c r="Y233" s="74"/>
      <c r="Z233" s="74"/>
      <c r="AA233" s="74"/>
      <c r="AB233" s="66"/>
    </row>
    <row r="234" spans="1:28" s="68" customFormat="1" ht="15" hidden="1" customHeight="1" x14ac:dyDescent="0.2">
      <c r="A234" s="55"/>
      <c r="B234" s="176"/>
      <c r="C234" s="156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1"/>
      <c r="O234" s="59"/>
      <c r="P234" s="65"/>
      <c r="Q234" s="65"/>
      <c r="R234" s="59"/>
      <c r="S234" s="65"/>
      <c r="T234" s="59"/>
      <c r="U234" s="72"/>
      <c r="V234" s="73"/>
      <c r="W234" s="64"/>
      <c r="X234" s="74"/>
      <c r="Y234" s="74"/>
      <c r="Z234" s="74"/>
      <c r="AA234" s="74"/>
      <c r="AB234" s="66"/>
    </row>
    <row r="235" spans="1:28" s="68" customFormat="1" ht="15" hidden="1" customHeight="1" x14ac:dyDescent="0.2">
      <c r="A235" s="55"/>
      <c r="B235" s="176"/>
      <c r="C235" s="156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1"/>
      <c r="O235" s="59"/>
      <c r="P235" s="65"/>
      <c r="Q235" s="65"/>
      <c r="R235" s="59"/>
      <c r="S235" s="65"/>
      <c r="T235" s="59"/>
      <c r="U235" s="72"/>
      <c r="V235" s="73"/>
      <c r="W235" s="64"/>
      <c r="X235" s="74"/>
      <c r="Y235" s="74"/>
      <c r="Z235" s="74"/>
      <c r="AA235" s="74"/>
      <c r="AB235" s="66"/>
    </row>
    <row r="236" spans="1:28" s="68" customFormat="1" ht="15" hidden="1" customHeight="1" x14ac:dyDescent="0.2">
      <c r="A236" s="55"/>
      <c r="B236" s="176"/>
      <c r="C236" s="156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1"/>
      <c r="O236" s="59"/>
      <c r="P236" s="65"/>
      <c r="Q236" s="65"/>
      <c r="R236" s="59"/>
      <c r="S236" s="65"/>
      <c r="T236" s="59"/>
      <c r="U236" s="72"/>
      <c r="V236" s="73"/>
      <c r="W236" s="64"/>
      <c r="X236" s="74"/>
      <c r="Y236" s="74"/>
      <c r="Z236" s="74"/>
      <c r="AA236" s="74"/>
      <c r="AB236" s="66"/>
    </row>
    <row r="237" spans="1:28" s="68" customFormat="1" ht="15" hidden="1" customHeight="1" x14ac:dyDescent="0.2">
      <c r="A237" s="55"/>
      <c r="B237" s="176"/>
      <c r="C237" s="156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1"/>
      <c r="O237" s="59"/>
      <c r="P237" s="65"/>
      <c r="Q237" s="65"/>
      <c r="R237" s="59"/>
      <c r="S237" s="65"/>
      <c r="T237" s="59"/>
      <c r="U237" s="72"/>
      <c r="V237" s="73"/>
      <c r="W237" s="64"/>
      <c r="X237" s="74"/>
      <c r="Y237" s="74"/>
      <c r="Z237" s="74"/>
      <c r="AA237" s="74"/>
      <c r="AB237" s="66"/>
    </row>
    <row r="238" spans="1:28" s="68" customFormat="1" ht="15" hidden="1" customHeight="1" x14ac:dyDescent="0.2">
      <c r="A238" s="55"/>
      <c r="B238" s="176"/>
      <c r="C238" s="156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1"/>
      <c r="O238" s="59"/>
      <c r="P238" s="65"/>
      <c r="Q238" s="65"/>
      <c r="R238" s="59"/>
      <c r="S238" s="65"/>
      <c r="T238" s="59"/>
      <c r="U238" s="72"/>
      <c r="V238" s="73"/>
      <c r="W238" s="64"/>
      <c r="X238" s="74"/>
      <c r="Y238" s="74"/>
      <c r="Z238" s="74"/>
      <c r="AA238" s="74"/>
      <c r="AB238" s="66"/>
    </row>
    <row r="239" spans="1:28" s="68" customFormat="1" ht="15" hidden="1" customHeight="1" x14ac:dyDescent="0.2">
      <c r="A239" s="55"/>
      <c r="B239" s="176"/>
      <c r="C239" s="156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1"/>
      <c r="O239" s="59"/>
      <c r="P239" s="65"/>
      <c r="Q239" s="65"/>
      <c r="R239" s="59"/>
      <c r="S239" s="65"/>
      <c r="T239" s="59"/>
      <c r="U239" s="72"/>
      <c r="V239" s="73"/>
      <c r="W239" s="64"/>
      <c r="X239" s="74"/>
      <c r="Y239" s="74"/>
      <c r="Z239" s="74"/>
      <c r="AA239" s="74"/>
      <c r="AB239" s="66"/>
    </row>
    <row r="240" spans="1:28" s="68" customFormat="1" ht="15" hidden="1" customHeight="1" x14ac:dyDescent="0.2">
      <c r="A240" s="55"/>
      <c r="B240" s="176"/>
      <c r="C240" s="156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1"/>
      <c r="O240" s="59"/>
      <c r="P240" s="65"/>
      <c r="Q240" s="65"/>
      <c r="R240" s="59"/>
      <c r="S240" s="65"/>
      <c r="T240" s="59"/>
      <c r="U240" s="72"/>
      <c r="V240" s="73"/>
      <c r="W240" s="64"/>
      <c r="X240" s="74"/>
      <c r="Y240" s="74"/>
      <c r="Z240" s="74"/>
      <c r="AA240" s="74"/>
      <c r="AB240" s="66"/>
    </row>
    <row r="241" spans="1:28" s="68" customFormat="1" ht="15" hidden="1" customHeight="1" x14ac:dyDescent="0.2">
      <c r="A241" s="55"/>
      <c r="B241" s="176"/>
      <c r="C241" s="156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1"/>
      <c r="O241" s="59"/>
      <c r="P241" s="65"/>
      <c r="Q241" s="65"/>
      <c r="R241" s="59"/>
      <c r="S241" s="65"/>
      <c r="T241" s="59"/>
      <c r="U241" s="72"/>
      <c r="V241" s="73"/>
      <c r="W241" s="64"/>
      <c r="X241" s="74"/>
      <c r="Y241" s="74"/>
      <c r="Z241" s="74"/>
      <c r="AA241" s="74"/>
      <c r="AB241" s="66"/>
    </row>
    <row r="242" spans="1:28" s="68" customFormat="1" ht="15" hidden="1" customHeight="1" x14ac:dyDescent="0.2">
      <c r="A242" s="55"/>
      <c r="B242" s="176"/>
      <c r="C242" s="156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1"/>
      <c r="O242" s="59"/>
      <c r="P242" s="65"/>
      <c r="Q242" s="65"/>
      <c r="R242" s="59"/>
      <c r="S242" s="65"/>
      <c r="T242" s="59"/>
      <c r="U242" s="72"/>
      <c r="V242" s="73"/>
      <c r="W242" s="64"/>
      <c r="X242" s="74"/>
      <c r="Y242" s="74"/>
      <c r="Z242" s="74"/>
      <c r="AA242" s="74"/>
      <c r="AB242" s="66"/>
    </row>
    <row r="243" spans="1:28" s="68" customFormat="1" ht="15" hidden="1" customHeight="1" x14ac:dyDescent="0.2">
      <c r="A243" s="55"/>
      <c r="B243" s="176"/>
      <c r="C243" s="156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1"/>
      <c r="O243" s="59"/>
      <c r="P243" s="65"/>
      <c r="Q243" s="65"/>
      <c r="R243" s="59"/>
      <c r="S243" s="65"/>
      <c r="T243" s="59"/>
      <c r="U243" s="72"/>
      <c r="V243" s="73"/>
      <c r="W243" s="64"/>
      <c r="X243" s="74"/>
      <c r="Y243" s="74"/>
      <c r="Z243" s="74"/>
      <c r="AA243" s="74"/>
      <c r="AB243" s="66"/>
    </row>
    <row r="244" spans="1:28" s="68" customFormat="1" ht="15" hidden="1" customHeight="1" x14ac:dyDescent="0.2">
      <c r="A244" s="55"/>
      <c r="B244" s="176"/>
      <c r="C244" s="156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1"/>
      <c r="O244" s="59"/>
      <c r="P244" s="65"/>
      <c r="Q244" s="65"/>
      <c r="R244" s="59"/>
      <c r="S244" s="65"/>
      <c r="T244" s="59"/>
      <c r="U244" s="72"/>
      <c r="V244" s="73"/>
      <c r="W244" s="64"/>
      <c r="X244" s="74"/>
      <c r="Y244" s="74"/>
      <c r="Z244" s="74"/>
      <c r="AA244" s="74"/>
      <c r="AB244" s="66"/>
    </row>
    <row r="245" spans="1:28" s="68" customFormat="1" ht="15" hidden="1" customHeight="1" x14ac:dyDescent="0.2">
      <c r="A245" s="55"/>
      <c r="B245" s="176"/>
      <c r="C245" s="156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1"/>
      <c r="O245" s="59"/>
      <c r="P245" s="65"/>
      <c r="Q245" s="65"/>
      <c r="R245" s="59"/>
      <c r="S245" s="65"/>
      <c r="T245" s="59"/>
      <c r="U245" s="72"/>
      <c r="V245" s="73"/>
      <c r="W245" s="64"/>
      <c r="X245" s="74"/>
      <c r="Y245" s="74"/>
      <c r="Z245" s="74"/>
      <c r="AA245" s="74"/>
      <c r="AB245" s="66"/>
    </row>
    <row r="246" spans="1:28" s="68" customFormat="1" ht="15" hidden="1" customHeight="1" x14ac:dyDescent="0.2">
      <c r="A246" s="55"/>
      <c r="B246" s="176"/>
      <c r="C246" s="156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1"/>
      <c r="O246" s="59"/>
      <c r="P246" s="65"/>
      <c r="Q246" s="65"/>
      <c r="R246" s="59"/>
      <c r="S246" s="65"/>
      <c r="T246" s="59"/>
      <c r="U246" s="72"/>
      <c r="V246" s="73"/>
      <c r="W246" s="64"/>
      <c r="X246" s="74"/>
      <c r="Y246" s="74"/>
      <c r="Z246" s="74"/>
      <c r="AA246" s="74"/>
      <c r="AB246" s="66"/>
    </row>
    <row r="247" spans="1:28" s="68" customFormat="1" ht="15" hidden="1" customHeight="1" x14ac:dyDescent="0.2">
      <c r="A247" s="55"/>
      <c r="B247" s="176"/>
      <c r="C247" s="156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1"/>
      <c r="O247" s="59"/>
      <c r="P247" s="65"/>
      <c r="Q247" s="65"/>
      <c r="R247" s="59"/>
      <c r="S247" s="65"/>
      <c r="T247" s="59"/>
      <c r="U247" s="72"/>
      <c r="V247" s="73"/>
      <c r="W247" s="64"/>
      <c r="X247" s="74"/>
      <c r="Y247" s="74"/>
      <c r="Z247" s="74"/>
      <c r="AA247" s="74"/>
      <c r="AB247" s="66"/>
    </row>
    <row r="248" spans="1:28" s="68" customFormat="1" ht="15" hidden="1" customHeight="1" x14ac:dyDescent="0.2">
      <c r="A248" s="55"/>
      <c r="B248" s="176"/>
      <c r="C248" s="156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1"/>
      <c r="O248" s="59"/>
      <c r="P248" s="65"/>
      <c r="Q248" s="65"/>
      <c r="R248" s="59"/>
      <c r="S248" s="65"/>
      <c r="T248" s="59"/>
      <c r="U248" s="72"/>
      <c r="V248" s="73"/>
      <c r="W248" s="64"/>
      <c r="X248" s="74"/>
      <c r="Y248" s="74"/>
      <c r="Z248" s="74"/>
      <c r="AA248" s="74"/>
      <c r="AB248" s="66"/>
    </row>
    <row r="249" spans="1:28" s="68" customFormat="1" ht="15" hidden="1" customHeight="1" x14ac:dyDescent="0.2">
      <c r="A249" s="55"/>
      <c r="B249" s="176"/>
      <c r="C249" s="156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1"/>
      <c r="O249" s="59"/>
      <c r="P249" s="65"/>
      <c r="Q249" s="65"/>
      <c r="R249" s="59"/>
      <c r="S249" s="65"/>
      <c r="T249" s="59"/>
      <c r="U249" s="72"/>
      <c r="V249" s="73"/>
      <c r="W249" s="64"/>
      <c r="X249" s="74"/>
      <c r="Y249" s="74"/>
      <c r="Z249" s="74"/>
      <c r="AA249" s="74"/>
      <c r="AB249" s="66"/>
    </row>
    <row r="250" spans="1:28" s="68" customFormat="1" ht="15" hidden="1" customHeight="1" x14ac:dyDescent="0.2">
      <c r="A250" s="55"/>
      <c r="B250" s="176"/>
      <c r="C250" s="156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1"/>
      <c r="O250" s="59"/>
      <c r="P250" s="65"/>
      <c r="Q250" s="65"/>
      <c r="R250" s="59"/>
      <c r="S250" s="65"/>
      <c r="T250" s="59"/>
      <c r="U250" s="72"/>
      <c r="V250" s="73"/>
      <c r="W250" s="64"/>
      <c r="X250" s="74"/>
      <c r="Y250" s="74"/>
      <c r="Z250" s="74"/>
      <c r="AA250" s="74"/>
      <c r="AB250" s="66"/>
    </row>
    <row r="251" spans="1:28" s="68" customFormat="1" ht="15" hidden="1" customHeight="1" x14ac:dyDescent="0.2">
      <c r="A251" s="55"/>
      <c r="B251" s="176"/>
      <c r="C251" s="156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1"/>
      <c r="O251" s="59"/>
      <c r="P251" s="65"/>
      <c r="Q251" s="65"/>
      <c r="R251" s="59"/>
      <c r="S251" s="65"/>
      <c r="T251" s="59"/>
      <c r="U251" s="72"/>
      <c r="V251" s="73"/>
      <c r="W251" s="64"/>
      <c r="X251" s="74"/>
      <c r="Y251" s="74"/>
      <c r="Z251" s="74"/>
      <c r="AA251" s="74"/>
      <c r="AB251" s="66"/>
    </row>
    <row r="252" spans="1:28" s="68" customFormat="1" ht="15" hidden="1" customHeight="1" x14ac:dyDescent="0.2">
      <c r="A252" s="55"/>
      <c r="B252" s="176"/>
      <c r="C252" s="156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1"/>
      <c r="O252" s="59"/>
      <c r="P252" s="65"/>
      <c r="Q252" s="65"/>
      <c r="R252" s="59"/>
      <c r="S252" s="65"/>
      <c r="T252" s="59"/>
      <c r="U252" s="72"/>
      <c r="V252" s="73"/>
      <c r="W252" s="64"/>
      <c r="X252" s="74"/>
      <c r="Y252" s="74"/>
      <c r="Z252" s="74"/>
      <c r="AA252" s="74"/>
      <c r="AB252" s="66"/>
    </row>
    <row r="253" spans="1:28" s="68" customFormat="1" ht="15" hidden="1" customHeight="1" x14ac:dyDescent="0.2">
      <c r="A253" s="55"/>
      <c r="B253" s="176"/>
      <c r="C253" s="156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1"/>
      <c r="O253" s="59"/>
      <c r="P253" s="65"/>
      <c r="Q253" s="65"/>
      <c r="R253" s="59"/>
      <c r="S253" s="65"/>
      <c r="T253" s="59"/>
      <c r="U253" s="72"/>
      <c r="V253" s="73"/>
      <c r="W253" s="64"/>
      <c r="X253" s="74"/>
      <c r="Y253" s="74"/>
      <c r="Z253" s="74"/>
      <c r="AA253" s="74"/>
      <c r="AB253" s="66"/>
    </row>
    <row r="254" spans="1:28" s="68" customFormat="1" ht="15" hidden="1" customHeight="1" x14ac:dyDescent="0.2">
      <c r="A254" s="55"/>
      <c r="B254" s="176"/>
      <c r="C254" s="156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1"/>
      <c r="O254" s="59"/>
      <c r="P254" s="65"/>
      <c r="Q254" s="65"/>
      <c r="R254" s="59"/>
      <c r="S254" s="65"/>
      <c r="T254" s="59"/>
      <c r="U254" s="72"/>
      <c r="V254" s="73"/>
      <c r="W254" s="64"/>
      <c r="X254" s="74"/>
      <c r="Y254" s="74"/>
      <c r="Z254" s="74"/>
      <c r="AA254" s="74"/>
      <c r="AB254" s="66"/>
    </row>
    <row r="255" spans="1:28" s="68" customFormat="1" ht="15" hidden="1" customHeight="1" x14ac:dyDescent="0.2">
      <c r="A255" s="55"/>
      <c r="B255" s="176"/>
      <c r="C255" s="156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1"/>
      <c r="O255" s="59"/>
      <c r="P255" s="65"/>
      <c r="Q255" s="65"/>
      <c r="R255" s="59"/>
      <c r="S255" s="65"/>
      <c r="T255" s="59"/>
      <c r="U255" s="72"/>
      <c r="V255" s="73"/>
      <c r="W255" s="64"/>
      <c r="X255" s="74"/>
      <c r="Y255" s="74"/>
      <c r="Z255" s="74"/>
      <c r="AA255" s="74"/>
      <c r="AB255" s="66"/>
    </row>
    <row r="256" spans="1:28" s="68" customFormat="1" ht="15" hidden="1" customHeight="1" x14ac:dyDescent="0.2">
      <c r="A256" s="55"/>
      <c r="B256" s="176"/>
      <c r="C256" s="156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1"/>
      <c r="O256" s="59"/>
      <c r="P256" s="65"/>
      <c r="Q256" s="65"/>
      <c r="R256" s="59"/>
      <c r="S256" s="65"/>
      <c r="T256" s="59"/>
      <c r="U256" s="72"/>
      <c r="V256" s="73"/>
      <c r="W256" s="64"/>
      <c r="X256" s="74"/>
      <c r="Y256" s="74"/>
      <c r="Z256" s="74"/>
      <c r="AA256" s="74"/>
      <c r="AB256" s="66"/>
    </row>
    <row r="257" spans="1:28" s="68" customFormat="1" ht="15" hidden="1" customHeight="1" x14ac:dyDescent="0.2">
      <c r="A257" s="55"/>
      <c r="B257" s="176"/>
      <c r="C257" s="156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1"/>
      <c r="O257" s="59"/>
      <c r="P257" s="65"/>
      <c r="Q257" s="65"/>
      <c r="R257" s="59"/>
      <c r="S257" s="65"/>
      <c r="T257" s="59"/>
      <c r="U257" s="72"/>
      <c r="V257" s="73"/>
      <c r="W257" s="64"/>
      <c r="X257" s="74"/>
      <c r="Y257" s="74"/>
      <c r="Z257" s="74"/>
      <c r="AA257" s="74"/>
      <c r="AB257" s="66"/>
    </row>
    <row r="258" spans="1:28" s="68" customFormat="1" ht="15" hidden="1" customHeight="1" x14ac:dyDescent="0.2">
      <c r="A258" s="55"/>
      <c r="B258" s="176"/>
      <c r="C258" s="156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1"/>
      <c r="O258" s="59"/>
      <c r="P258" s="65"/>
      <c r="Q258" s="65"/>
      <c r="R258" s="59"/>
      <c r="S258" s="65"/>
      <c r="T258" s="59"/>
      <c r="U258" s="72"/>
      <c r="V258" s="73"/>
      <c r="W258" s="64"/>
      <c r="X258" s="74"/>
      <c r="Y258" s="74"/>
      <c r="Z258" s="74"/>
      <c r="AA258" s="74"/>
      <c r="AB258" s="66"/>
    </row>
    <row r="259" spans="1:28" s="68" customFormat="1" ht="15" hidden="1" customHeight="1" x14ac:dyDescent="0.2">
      <c r="A259" s="55"/>
      <c r="B259" s="176"/>
      <c r="C259" s="156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1"/>
      <c r="O259" s="59"/>
      <c r="P259" s="65"/>
      <c r="Q259" s="65"/>
      <c r="R259" s="59"/>
      <c r="S259" s="65"/>
      <c r="T259" s="59"/>
      <c r="U259" s="72"/>
      <c r="V259" s="73"/>
      <c r="W259" s="64"/>
      <c r="X259" s="74"/>
      <c r="Y259" s="74"/>
      <c r="Z259" s="74"/>
      <c r="AA259" s="74"/>
      <c r="AB259" s="66"/>
    </row>
    <row r="260" spans="1:28" s="68" customFormat="1" ht="15" hidden="1" customHeight="1" x14ac:dyDescent="0.2">
      <c r="A260" s="55"/>
      <c r="B260" s="176"/>
      <c r="C260" s="156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1"/>
      <c r="O260" s="59"/>
      <c r="P260" s="65"/>
      <c r="Q260" s="65"/>
      <c r="R260" s="59"/>
      <c r="S260" s="65"/>
      <c r="T260" s="59"/>
      <c r="U260" s="72"/>
      <c r="V260" s="73"/>
      <c r="W260" s="64"/>
      <c r="X260" s="74"/>
      <c r="Y260" s="74"/>
      <c r="Z260" s="74"/>
      <c r="AA260" s="74"/>
      <c r="AB260" s="66"/>
    </row>
    <row r="261" spans="1:28" s="68" customFormat="1" ht="15" hidden="1" customHeight="1" x14ac:dyDescent="0.2">
      <c r="A261" s="55"/>
      <c r="B261" s="176"/>
      <c r="C261" s="156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1"/>
      <c r="O261" s="59"/>
      <c r="P261" s="65"/>
      <c r="Q261" s="65"/>
      <c r="R261" s="59"/>
      <c r="S261" s="65"/>
      <c r="T261" s="59"/>
      <c r="U261" s="72"/>
      <c r="V261" s="73"/>
      <c r="W261" s="64"/>
      <c r="X261" s="74"/>
      <c r="Y261" s="74"/>
      <c r="Z261" s="74"/>
      <c r="AA261" s="74"/>
      <c r="AB261" s="66"/>
    </row>
    <row r="262" spans="1:28" s="68" customFormat="1" ht="15" hidden="1" customHeight="1" x14ac:dyDescent="0.2">
      <c r="A262" s="55"/>
      <c r="B262" s="176"/>
      <c r="C262" s="156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1"/>
      <c r="O262" s="59"/>
      <c r="P262" s="65"/>
      <c r="Q262" s="65"/>
      <c r="R262" s="59"/>
      <c r="S262" s="65"/>
      <c r="T262" s="59"/>
      <c r="U262" s="72"/>
      <c r="V262" s="73"/>
      <c r="W262" s="64"/>
      <c r="X262" s="74"/>
      <c r="Y262" s="74"/>
      <c r="Z262" s="74"/>
      <c r="AA262" s="74"/>
      <c r="AB262" s="66"/>
    </row>
    <row r="263" spans="1:28" s="68" customFormat="1" ht="15" hidden="1" customHeight="1" x14ac:dyDescent="0.2">
      <c r="A263" s="55"/>
      <c r="B263" s="176"/>
      <c r="C263" s="156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1"/>
      <c r="O263" s="59"/>
      <c r="P263" s="65"/>
      <c r="Q263" s="65"/>
      <c r="R263" s="59"/>
      <c r="S263" s="65"/>
      <c r="T263" s="59"/>
      <c r="U263" s="72"/>
      <c r="V263" s="73"/>
      <c r="W263" s="64"/>
      <c r="X263" s="74"/>
      <c r="Y263" s="74"/>
      <c r="Z263" s="74"/>
      <c r="AA263" s="74"/>
      <c r="AB263" s="66"/>
    </row>
    <row r="264" spans="1:28" s="68" customFormat="1" ht="15" hidden="1" customHeight="1" x14ac:dyDescent="0.2">
      <c r="A264" s="55"/>
      <c r="B264" s="176"/>
      <c r="C264" s="156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1"/>
      <c r="O264" s="59"/>
      <c r="P264" s="65"/>
      <c r="Q264" s="65"/>
      <c r="R264" s="59"/>
      <c r="S264" s="65"/>
      <c r="T264" s="59"/>
      <c r="U264" s="72"/>
      <c r="V264" s="73"/>
      <c r="W264" s="64"/>
      <c r="X264" s="74"/>
      <c r="Y264" s="74"/>
      <c r="Z264" s="74"/>
      <c r="AA264" s="74"/>
      <c r="AB264" s="66"/>
    </row>
    <row r="265" spans="1:28" s="68" customFormat="1" ht="15" hidden="1" customHeight="1" x14ac:dyDescent="0.2">
      <c r="A265" s="55"/>
      <c r="B265" s="176"/>
      <c r="C265" s="156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1"/>
      <c r="O265" s="59"/>
      <c r="P265" s="65"/>
      <c r="Q265" s="65"/>
      <c r="R265" s="59"/>
      <c r="S265" s="65"/>
      <c r="T265" s="59"/>
      <c r="U265" s="72"/>
      <c r="V265" s="73"/>
      <c r="W265" s="64"/>
      <c r="X265" s="74"/>
      <c r="Y265" s="74"/>
      <c r="Z265" s="74"/>
      <c r="AA265" s="74"/>
      <c r="AB265" s="66"/>
    </row>
    <row r="266" spans="1:28" s="68" customFormat="1" ht="15" hidden="1" customHeight="1" x14ac:dyDescent="0.2">
      <c r="A266" s="55"/>
      <c r="B266" s="176"/>
      <c r="C266" s="156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1"/>
      <c r="O266" s="59"/>
      <c r="P266" s="65"/>
      <c r="Q266" s="65"/>
      <c r="R266" s="59"/>
      <c r="S266" s="65"/>
      <c r="T266" s="59"/>
      <c r="U266" s="72"/>
      <c r="V266" s="73"/>
      <c r="W266" s="64"/>
      <c r="X266" s="74"/>
      <c r="Y266" s="74"/>
      <c r="Z266" s="74"/>
      <c r="AA266" s="74"/>
      <c r="AB266" s="66"/>
    </row>
    <row r="267" spans="1:28" s="68" customFormat="1" ht="15" hidden="1" customHeight="1" x14ac:dyDescent="0.2">
      <c r="A267" s="55"/>
      <c r="B267" s="176"/>
      <c r="C267" s="156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1"/>
      <c r="O267" s="59"/>
      <c r="P267" s="65"/>
      <c r="Q267" s="65"/>
      <c r="R267" s="59"/>
      <c r="S267" s="65"/>
      <c r="T267" s="59"/>
      <c r="U267" s="72"/>
      <c r="V267" s="73"/>
      <c r="W267" s="64"/>
      <c r="X267" s="74"/>
      <c r="Y267" s="74"/>
      <c r="Z267" s="74"/>
      <c r="AA267" s="74"/>
      <c r="AB267" s="66"/>
    </row>
    <row r="268" spans="1:28" s="68" customFormat="1" ht="15" hidden="1" customHeight="1" x14ac:dyDescent="0.2">
      <c r="A268" s="55"/>
      <c r="B268" s="176"/>
      <c r="C268" s="156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1"/>
      <c r="O268" s="59"/>
      <c r="P268" s="65"/>
      <c r="Q268" s="65"/>
      <c r="R268" s="59"/>
      <c r="S268" s="65"/>
      <c r="T268" s="59"/>
      <c r="U268" s="72"/>
      <c r="V268" s="73"/>
      <c r="W268" s="64"/>
      <c r="X268" s="74"/>
      <c r="Y268" s="74"/>
      <c r="Z268" s="74"/>
      <c r="AA268" s="74"/>
      <c r="AB268" s="66"/>
    </row>
    <row r="269" spans="1:28" s="68" customFormat="1" ht="15" hidden="1" customHeight="1" x14ac:dyDescent="0.2">
      <c r="A269" s="55"/>
      <c r="B269" s="176"/>
      <c r="C269" s="156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1"/>
      <c r="O269" s="59"/>
      <c r="P269" s="65"/>
      <c r="Q269" s="65"/>
      <c r="R269" s="59"/>
      <c r="S269" s="65"/>
      <c r="T269" s="59"/>
      <c r="U269" s="72"/>
      <c r="V269" s="73"/>
      <c r="W269" s="64"/>
      <c r="X269" s="74"/>
      <c r="Y269" s="74"/>
      <c r="Z269" s="74"/>
      <c r="AA269" s="74"/>
      <c r="AB269" s="66"/>
    </row>
    <row r="270" spans="1:28" s="68" customFormat="1" ht="15" hidden="1" customHeight="1" x14ac:dyDescent="0.2">
      <c r="A270" s="55"/>
      <c r="B270" s="176"/>
      <c r="C270" s="156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1"/>
      <c r="O270" s="59"/>
      <c r="P270" s="65"/>
      <c r="Q270" s="65"/>
      <c r="R270" s="59"/>
      <c r="S270" s="65"/>
      <c r="T270" s="59"/>
      <c r="U270" s="72"/>
      <c r="V270" s="73"/>
      <c r="W270" s="64"/>
      <c r="X270" s="74"/>
      <c r="Y270" s="74"/>
      <c r="Z270" s="74"/>
      <c r="AA270" s="74"/>
      <c r="AB270" s="66"/>
    </row>
    <row r="271" spans="1:28" s="68" customFormat="1" ht="15" hidden="1" customHeight="1" x14ac:dyDescent="0.2">
      <c r="A271" s="55"/>
      <c r="B271" s="176"/>
      <c r="C271" s="156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1"/>
      <c r="O271" s="59"/>
      <c r="P271" s="65"/>
      <c r="Q271" s="65"/>
      <c r="R271" s="59"/>
      <c r="S271" s="65"/>
      <c r="T271" s="59"/>
      <c r="U271" s="72"/>
      <c r="V271" s="73"/>
      <c r="W271" s="64"/>
      <c r="X271" s="74"/>
      <c r="Y271" s="74"/>
      <c r="Z271" s="74"/>
      <c r="AA271" s="74"/>
      <c r="AB271" s="66"/>
    </row>
    <row r="272" spans="1:28" s="68" customFormat="1" ht="15" hidden="1" customHeight="1" x14ac:dyDescent="0.2">
      <c r="A272" s="55"/>
      <c r="B272" s="176"/>
      <c r="C272" s="156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1"/>
      <c r="O272" s="59"/>
      <c r="P272" s="65"/>
      <c r="Q272" s="65"/>
      <c r="R272" s="59"/>
      <c r="S272" s="65"/>
      <c r="T272" s="59"/>
      <c r="U272" s="72"/>
      <c r="V272" s="73"/>
      <c r="W272" s="64"/>
      <c r="X272" s="74"/>
      <c r="Y272" s="74"/>
      <c r="Z272" s="74"/>
      <c r="AA272" s="74"/>
      <c r="AB272" s="66"/>
    </row>
    <row r="273" spans="1:28" s="68" customFormat="1" ht="15" hidden="1" customHeight="1" x14ac:dyDescent="0.2">
      <c r="A273" s="55"/>
      <c r="B273" s="176"/>
      <c r="C273" s="156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1"/>
      <c r="O273" s="59"/>
      <c r="P273" s="65"/>
      <c r="Q273" s="65"/>
      <c r="R273" s="59"/>
      <c r="S273" s="65"/>
      <c r="T273" s="59"/>
      <c r="U273" s="72"/>
      <c r="V273" s="73"/>
      <c r="W273" s="64"/>
      <c r="X273" s="74"/>
      <c r="Y273" s="74"/>
      <c r="Z273" s="74"/>
      <c r="AA273" s="74"/>
      <c r="AB273" s="66"/>
    </row>
    <row r="274" spans="1:28" s="68" customFormat="1" ht="15" hidden="1" customHeight="1" x14ac:dyDescent="0.2">
      <c r="A274" s="55"/>
      <c r="B274" s="176"/>
      <c r="C274" s="156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1"/>
      <c r="O274" s="59"/>
      <c r="P274" s="65"/>
      <c r="Q274" s="65"/>
      <c r="R274" s="59"/>
      <c r="S274" s="65"/>
      <c r="T274" s="59"/>
      <c r="U274" s="72"/>
      <c r="V274" s="73"/>
      <c r="W274" s="64"/>
      <c r="X274" s="74"/>
      <c r="Y274" s="74"/>
      <c r="Z274" s="74"/>
      <c r="AA274" s="74"/>
      <c r="AB274" s="66"/>
    </row>
    <row r="275" spans="1:28" s="68" customFormat="1" ht="15" hidden="1" customHeight="1" x14ac:dyDescent="0.2">
      <c r="A275" s="55"/>
      <c r="B275" s="176"/>
      <c r="C275" s="156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1"/>
      <c r="O275" s="59"/>
      <c r="P275" s="65"/>
      <c r="Q275" s="65"/>
      <c r="R275" s="59"/>
      <c r="S275" s="65"/>
      <c r="T275" s="59"/>
      <c r="U275" s="72"/>
      <c r="V275" s="73"/>
      <c r="W275" s="64"/>
      <c r="X275" s="74"/>
      <c r="Y275" s="74"/>
      <c r="Z275" s="74"/>
      <c r="AA275" s="74"/>
      <c r="AB275" s="66"/>
    </row>
    <row r="276" spans="1:28" s="68" customFormat="1" ht="15" hidden="1" customHeight="1" x14ac:dyDescent="0.2">
      <c r="A276" s="55"/>
      <c r="B276" s="176"/>
      <c r="C276" s="156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1"/>
      <c r="O276" s="59"/>
      <c r="P276" s="65"/>
      <c r="Q276" s="65"/>
      <c r="R276" s="59"/>
      <c r="S276" s="65"/>
      <c r="T276" s="59"/>
      <c r="U276" s="72"/>
      <c r="V276" s="73"/>
      <c r="W276" s="64"/>
      <c r="X276" s="74"/>
      <c r="Y276" s="74"/>
      <c r="Z276" s="74"/>
      <c r="AA276" s="74"/>
      <c r="AB276" s="66"/>
    </row>
    <row r="277" spans="1:28" s="68" customFormat="1" ht="15" hidden="1" customHeight="1" x14ac:dyDescent="0.2">
      <c r="A277" s="55"/>
      <c r="B277" s="176"/>
      <c r="C277" s="156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1"/>
      <c r="O277" s="59"/>
      <c r="P277" s="65"/>
      <c r="Q277" s="65"/>
      <c r="R277" s="59"/>
      <c r="S277" s="65"/>
      <c r="T277" s="59"/>
      <c r="U277" s="72"/>
      <c r="V277" s="73"/>
      <c r="W277" s="64"/>
      <c r="X277" s="74"/>
      <c r="Y277" s="74"/>
      <c r="Z277" s="74"/>
      <c r="AA277" s="74"/>
      <c r="AB277" s="66"/>
    </row>
    <row r="278" spans="1:28" s="68" customFormat="1" ht="15" hidden="1" customHeight="1" x14ac:dyDescent="0.2">
      <c r="A278" s="55"/>
      <c r="B278" s="176"/>
      <c r="C278" s="156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1"/>
      <c r="O278" s="59"/>
      <c r="P278" s="65"/>
      <c r="Q278" s="65"/>
      <c r="R278" s="59"/>
      <c r="S278" s="65"/>
      <c r="T278" s="59"/>
      <c r="U278" s="72"/>
      <c r="V278" s="73"/>
      <c r="W278" s="64"/>
      <c r="X278" s="74"/>
      <c r="Y278" s="74"/>
      <c r="Z278" s="74"/>
      <c r="AA278" s="74"/>
      <c r="AB278" s="66"/>
    </row>
    <row r="279" spans="1:28" s="68" customFormat="1" ht="15" hidden="1" customHeight="1" x14ac:dyDescent="0.2">
      <c r="A279" s="55"/>
      <c r="B279" s="176"/>
      <c r="C279" s="156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1"/>
      <c r="O279" s="59"/>
      <c r="P279" s="65"/>
      <c r="Q279" s="65"/>
      <c r="R279" s="59"/>
      <c r="S279" s="65"/>
      <c r="T279" s="59"/>
      <c r="U279" s="72"/>
      <c r="V279" s="73"/>
      <c r="W279" s="64"/>
      <c r="X279" s="74"/>
      <c r="Y279" s="74"/>
      <c r="Z279" s="74"/>
      <c r="AA279" s="74"/>
      <c r="AB279" s="66"/>
    </row>
    <row r="280" spans="1:28" s="68" customFormat="1" ht="15" hidden="1" customHeight="1" x14ac:dyDescent="0.2">
      <c r="A280" s="55"/>
      <c r="B280" s="176"/>
      <c r="C280" s="156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1"/>
      <c r="O280" s="59"/>
      <c r="P280" s="65"/>
      <c r="Q280" s="65"/>
      <c r="R280" s="59"/>
      <c r="S280" s="65"/>
      <c r="T280" s="59"/>
      <c r="U280" s="72"/>
      <c r="V280" s="73"/>
      <c r="W280" s="64"/>
      <c r="X280" s="74"/>
      <c r="Y280" s="74"/>
      <c r="Z280" s="74"/>
      <c r="AA280" s="74"/>
      <c r="AB280" s="66"/>
    </row>
    <row r="281" spans="1:28" s="68" customFormat="1" ht="15" hidden="1" customHeight="1" x14ac:dyDescent="0.2">
      <c r="A281" s="55"/>
      <c r="B281" s="176"/>
      <c r="C281" s="156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1"/>
      <c r="O281" s="59"/>
      <c r="P281" s="65"/>
      <c r="Q281" s="65"/>
      <c r="R281" s="59"/>
      <c r="S281" s="65"/>
      <c r="T281" s="59"/>
      <c r="U281" s="72"/>
      <c r="V281" s="73"/>
      <c r="W281" s="64"/>
      <c r="X281" s="74"/>
      <c r="Y281" s="74"/>
      <c r="Z281" s="74"/>
      <c r="AA281" s="74"/>
      <c r="AB281" s="66"/>
    </row>
    <row r="282" spans="1:28" s="68" customFormat="1" ht="15" hidden="1" customHeight="1" x14ac:dyDescent="0.2">
      <c r="A282" s="55"/>
      <c r="B282" s="176"/>
      <c r="C282" s="156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1"/>
      <c r="O282" s="59"/>
      <c r="P282" s="65"/>
      <c r="Q282" s="65"/>
      <c r="R282" s="59"/>
      <c r="S282" s="65"/>
      <c r="T282" s="59"/>
      <c r="U282" s="72"/>
      <c r="V282" s="73"/>
      <c r="W282" s="64"/>
      <c r="X282" s="74"/>
      <c r="Y282" s="74"/>
      <c r="Z282" s="74"/>
      <c r="AA282" s="74"/>
      <c r="AB282" s="66"/>
    </row>
    <row r="283" spans="1:28" s="68" customFormat="1" ht="15" hidden="1" customHeight="1" x14ac:dyDescent="0.2">
      <c r="A283" s="55"/>
      <c r="B283" s="176"/>
      <c r="C283" s="156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1"/>
      <c r="O283" s="59"/>
      <c r="P283" s="65"/>
      <c r="Q283" s="65"/>
      <c r="R283" s="59"/>
      <c r="S283" s="65"/>
      <c r="T283" s="59"/>
      <c r="U283" s="72"/>
      <c r="V283" s="73"/>
      <c r="W283" s="64"/>
      <c r="X283" s="74"/>
      <c r="Y283" s="74"/>
      <c r="Z283" s="74"/>
      <c r="AA283" s="74"/>
      <c r="AB283" s="66"/>
    </row>
    <row r="284" spans="1:28" s="68" customFormat="1" ht="15" hidden="1" customHeight="1" x14ac:dyDescent="0.2">
      <c r="A284" s="55"/>
      <c r="B284" s="176"/>
      <c r="C284" s="156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1"/>
      <c r="O284" s="59"/>
      <c r="P284" s="65"/>
      <c r="Q284" s="65"/>
      <c r="R284" s="59"/>
      <c r="S284" s="65"/>
      <c r="T284" s="59"/>
      <c r="U284" s="72"/>
      <c r="V284" s="73"/>
      <c r="W284" s="64"/>
      <c r="X284" s="74"/>
      <c r="Y284" s="74"/>
      <c r="Z284" s="74"/>
      <c r="AA284" s="74"/>
      <c r="AB284" s="66"/>
    </row>
    <row r="285" spans="1:28" s="68" customFormat="1" ht="15" hidden="1" customHeight="1" x14ac:dyDescent="0.2">
      <c r="A285" s="55"/>
      <c r="B285" s="176"/>
      <c r="C285" s="156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1"/>
      <c r="O285" s="59"/>
      <c r="P285" s="65"/>
      <c r="Q285" s="65"/>
      <c r="R285" s="59"/>
      <c r="S285" s="65"/>
      <c r="T285" s="59"/>
      <c r="U285" s="72"/>
      <c r="V285" s="73"/>
      <c r="W285" s="64"/>
      <c r="X285" s="74"/>
      <c r="Y285" s="74"/>
      <c r="Z285" s="74"/>
      <c r="AA285" s="74"/>
      <c r="AB285" s="66"/>
    </row>
    <row r="286" spans="1:28" s="68" customFormat="1" ht="15" hidden="1" customHeight="1" x14ac:dyDescent="0.2">
      <c r="A286" s="55"/>
      <c r="B286" s="176"/>
      <c r="C286" s="156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1"/>
      <c r="O286" s="59"/>
      <c r="P286" s="65"/>
      <c r="Q286" s="65"/>
      <c r="R286" s="59"/>
      <c r="S286" s="65"/>
      <c r="T286" s="59"/>
      <c r="U286" s="72"/>
      <c r="V286" s="73"/>
      <c r="W286" s="64"/>
      <c r="X286" s="74"/>
      <c r="Y286" s="74"/>
      <c r="Z286" s="74"/>
      <c r="AA286" s="74"/>
      <c r="AB286" s="66"/>
    </row>
    <row r="287" spans="1:28" s="68" customFormat="1" ht="15" hidden="1" customHeight="1" x14ac:dyDescent="0.2">
      <c r="A287" s="55"/>
      <c r="B287" s="176"/>
      <c r="C287" s="156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1"/>
      <c r="O287" s="59"/>
      <c r="P287" s="65"/>
      <c r="Q287" s="65"/>
      <c r="R287" s="59"/>
      <c r="S287" s="65"/>
      <c r="T287" s="59"/>
      <c r="U287" s="72"/>
      <c r="V287" s="73"/>
      <c r="W287" s="64"/>
      <c r="X287" s="74"/>
      <c r="Y287" s="74"/>
      <c r="Z287" s="74"/>
      <c r="AA287" s="74"/>
      <c r="AB287" s="66"/>
    </row>
    <row r="288" spans="1:28" s="68" customFormat="1" ht="15" hidden="1" customHeight="1" x14ac:dyDescent="0.2">
      <c r="A288" s="55"/>
      <c r="B288" s="176"/>
      <c r="C288" s="156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1"/>
      <c r="O288" s="59"/>
      <c r="P288" s="65"/>
      <c r="Q288" s="65"/>
      <c r="R288" s="59"/>
      <c r="S288" s="65"/>
      <c r="T288" s="59"/>
      <c r="U288" s="72"/>
      <c r="V288" s="73"/>
      <c r="W288" s="64"/>
      <c r="X288" s="74"/>
      <c r="Y288" s="74"/>
      <c r="Z288" s="74"/>
      <c r="AA288" s="74"/>
      <c r="AB288" s="66"/>
    </row>
    <row r="289" spans="1:28" s="68" customFormat="1" ht="15" hidden="1" customHeight="1" x14ac:dyDescent="0.2">
      <c r="A289" s="55"/>
      <c r="B289" s="176"/>
      <c r="C289" s="156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1"/>
      <c r="O289" s="59"/>
      <c r="P289" s="65"/>
      <c r="Q289" s="65"/>
      <c r="R289" s="59"/>
      <c r="S289" s="65"/>
      <c r="T289" s="59"/>
      <c r="U289" s="72"/>
      <c r="V289" s="73"/>
      <c r="W289" s="64"/>
      <c r="X289" s="74"/>
      <c r="Y289" s="74"/>
      <c r="Z289" s="74"/>
      <c r="AA289" s="74"/>
      <c r="AB289" s="66"/>
    </row>
    <row r="290" spans="1:28" s="68" customFormat="1" ht="15" hidden="1" customHeight="1" x14ac:dyDescent="0.2">
      <c r="A290" s="55"/>
      <c r="B290" s="176"/>
      <c r="C290" s="156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1"/>
      <c r="O290" s="59"/>
      <c r="P290" s="65"/>
      <c r="Q290" s="65"/>
      <c r="R290" s="59"/>
      <c r="S290" s="65"/>
      <c r="T290" s="59"/>
      <c r="U290" s="72"/>
      <c r="V290" s="73"/>
      <c r="W290" s="64"/>
      <c r="X290" s="74"/>
      <c r="Y290" s="74"/>
      <c r="Z290" s="74"/>
      <c r="AA290" s="74"/>
      <c r="AB290" s="66"/>
    </row>
    <row r="291" spans="1:28" s="68" customFormat="1" ht="15" hidden="1" customHeight="1" x14ac:dyDescent="0.2">
      <c r="A291" s="55"/>
      <c r="B291" s="176"/>
      <c r="C291" s="156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1"/>
      <c r="O291" s="59"/>
      <c r="P291" s="65"/>
      <c r="Q291" s="65"/>
      <c r="R291" s="59"/>
      <c r="S291" s="65"/>
      <c r="T291" s="59"/>
      <c r="U291" s="72"/>
      <c r="V291" s="73"/>
      <c r="W291" s="64"/>
      <c r="X291" s="74"/>
      <c r="Y291" s="74"/>
      <c r="Z291" s="74"/>
      <c r="AA291" s="74"/>
      <c r="AB291" s="66"/>
    </row>
    <row r="292" spans="1:28" s="68" customFormat="1" ht="15" hidden="1" customHeight="1" x14ac:dyDescent="0.2">
      <c r="A292" s="55"/>
      <c r="B292" s="176"/>
      <c r="C292" s="156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1"/>
      <c r="O292" s="59"/>
      <c r="P292" s="65"/>
      <c r="Q292" s="65"/>
      <c r="R292" s="59"/>
      <c r="S292" s="65"/>
      <c r="T292" s="59"/>
      <c r="U292" s="72"/>
      <c r="V292" s="73"/>
      <c r="W292" s="64"/>
      <c r="X292" s="74"/>
      <c r="Y292" s="74"/>
      <c r="Z292" s="74"/>
      <c r="AA292" s="74"/>
      <c r="AB292" s="66"/>
    </row>
    <row r="293" spans="1:28" s="68" customFormat="1" ht="15" customHeight="1" x14ac:dyDescent="0.2">
      <c r="A293" s="55"/>
      <c r="B293" s="176"/>
      <c r="C293" s="156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1"/>
      <c r="O293" s="59"/>
      <c r="P293" s="65"/>
      <c r="Q293" s="65"/>
      <c r="R293" s="59"/>
      <c r="S293" s="65"/>
      <c r="T293" s="59"/>
      <c r="U293" s="72"/>
      <c r="V293" s="73"/>
      <c r="W293" s="64"/>
      <c r="X293" s="74"/>
      <c r="Y293" s="74"/>
      <c r="Z293" s="74"/>
      <c r="AA293" s="74"/>
      <c r="AB293" s="66"/>
    </row>
    <row r="294" spans="1:28" s="68" customFormat="1" ht="15" customHeight="1" x14ac:dyDescent="0.2">
      <c r="A294" s="55"/>
      <c r="B294" s="176"/>
      <c r="C294" s="156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1"/>
      <c r="O294" s="59"/>
      <c r="P294" s="65"/>
      <c r="Q294" s="65"/>
      <c r="R294" s="59"/>
      <c r="S294" s="65"/>
      <c r="T294" s="59"/>
      <c r="U294" s="72"/>
      <c r="V294" s="73"/>
      <c r="W294" s="64"/>
      <c r="X294" s="74"/>
      <c r="Y294" s="74"/>
      <c r="Z294" s="74"/>
      <c r="AA294" s="74"/>
      <c r="AB294" s="66"/>
    </row>
    <row r="295" spans="1:28" s="68" customFormat="1" ht="15" customHeight="1" x14ac:dyDescent="0.2">
      <c r="A295" s="55"/>
      <c r="B295" s="176"/>
      <c r="C295" s="156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1"/>
      <c r="O295" s="59"/>
      <c r="P295" s="65"/>
      <c r="Q295" s="65"/>
      <c r="R295" s="59"/>
      <c r="S295" s="65"/>
      <c r="T295" s="59"/>
      <c r="U295" s="72"/>
      <c r="V295" s="73"/>
      <c r="W295" s="64"/>
      <c r="X295" s="74"/>
      <c r="Y295" s="74"/>
      <c r="Z295" s="74"/>
      <c r="AA295" s="74"/>
      <c r="AB295" s="66"/>
    </row>
    <row r="296" spans="1:28" s="68" customFormat="1" ht="15" customHeight="1" x14ac:dyDescent="0.2">
      <c r="A296" s="55"/>
      <c r="B296" s="176"/>
      <c r="C296" s="156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1"/>
      <c r="O296" s="59"/>
      <c r="P296" s="65"/>
      <c r="Q296" s="65"/>
      <c r="R296" s="59"/>
      <c r="S296" s="65"/>
      <c r="T296" s="59"/>
      <c r="U296" s="72"/>
      <c r="V296" s="73"/>
      <c r="W296" s="64"/>
      <c r="X296" s="74"/>
      <c r="Y296" s="74"/>
      <c r="Z296" s="74"/>
      <c r="AA296" s="74"/>
      <c r="AB296" s="66"/>
    </row>
    <row r="297" spans="1:28" s="68" customFormat="1" ht="15" customHeight="1" x14ac:dyDescent="0.2">
      <c r="A297" s="55"/>
      <c r="B297" s="177"/>
      <c r="C297" s="157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1"/>
      <c r="O297" s="59"/>
      <c r="P297" s="65"/>
      <c r="Q297" s="65"/>
      <c r="R297" s="59"/>
      <c r="S297" s="65"/>
      <c r="T297" s="59"/>
      <c r="U297" s="75"/>
      <c r="V297" s="76"/>
      <c r="W297" s="64"/>
      <c r="X297" s="77"/>
      <c r="Y297" s="77"/>
      <c r="Z297" s="77"/>
      <c r="AA297" s="77"/>
      <c r="AB297" s="66"/>
    </row>
    <row r="298" spans="1:28" s="68" customFormat="1" ht="15" customHeight="1" x14ac:dyDescent="0.2">
      <c r="A298" s="55"/>
      <c r="B298" s="178" t="s">
        <v>75</v>
      </c>
      <c r="C298" s="56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9"/>
      <c r="O298" s="59"/>
      <c r="P298" s="80"/>
      <c r="Q298" s="80"/>
      <c r="R298" s="59"/>
      <c r="S298" s="80"/>
      <c r="T298" s="59"/>
      <c r="U298" s="81"/>
      <c r="V298" s="82"/>
      <c r="W298" s="64"/>
      <c r="X298" s="67"/>
      <c r="Y298" s="67"/>
      <c r="Z298" s="67"/>
      <c r="AA298" s="67"/>
      <c r="AB298" s="66"/>
    </row>
    <row r="299" spans="1:28" s="68" customFormat="1" ht="15" customHeight="1" x14ac:dyDescent="0.2">
      <c r="A299" s="55"/>
      <c r="B299" s="178"/>
      <c r="C299" s="69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4"/>
      <c r="O299" s="59"/>
      <c r="P299" s="85"/>
      <c r="Q299" s="85"/>
      <c r="R299" s="59"/>
      <c r="S299" s="85"/>
      <c r="T299" s="59"/>
      <c r="U299" s="86"/>
      <c r="V299" s="87"/>
      <c r="W299" s="64"/>
      <c r="X299" s="74"/>
      <c r="Y299" s="74"/>
      <c r="Z299" s="74"/>
      <c r="AA299" s="74"/>
      <c r="AB299" s="66"/>
    </row>
    <row r="300" spans="1:28" s="68" customFormat="1" ht="15" customHeight="1" x14ac:dyDescent="0.2">
      <c r="A300" s="55"/>
      <c r="B300" s="178"/>
      <c r="C300" s="69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4"/>
      <c r="O300" s="59"/>
      <c r="P300" s="85"/>
      <c r="Q300" s="85"/>
      <c r="R300" s="59"/>
      <c r="S300" s="85"/>
      <c r="T300" s="59"/>
      <c r="U300" s="86"/>
      <c r="V300" s="87"/>
      <c r="W300" s="64"/>
      <c r="X300" s="74"/>
      <c r="Y300" s="74"/>
      <c r="Z300" s="74"/>
      <c r="AA300" s="74"/>
      <c r="AB300" s="66"/>
    </row>
    <row r="301" spans="1:28" s="68" customFormat="1" ht="15" customHeight="1" x14ac:dyDescent="0.2">
      <c r="A301" s="55"/>
      <c r="B301" s="178"/>
      <c r="C301" s="69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4"/>
      <c r="O301" s="59"/>
      <c r="P301" s="85"/>
      <c r="Q301" s="85"/>
      <c r="R301" s="59"/>
      <c r="S301" s="85"/>
      <c r="T301" s="59"/>
      <c r="U301" s="86"/>
      <c r="V301" s="87"/>
      <c r="W301" s="64"/>
      <c r="X301" s="74"/>
      <c r="Y301" s="74"/>
      <c r="Z301" s="74"/>
      <c r="AA301" s="74"/>
      <c r="AB301" s="66"/>
    </row>
    <row r="302" spans="1:28" s="68" customFormat="1" ht="15" customHeight="1" x14ac:dyDescent="0.2">
      <c r="A302" s="55"/>
      <c r="B302" s="178"/>
      <c r="C302" s="69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4"/>
      <c r="O302" s="59"/>
      <c r="P302" s="85"/>
      <c r="Q302" s="85"/>
      <c r="R302" s="59"/>
      <c r="S302" s="85"/>
      <c r="T302" s="59"/>
      <c r="U302" s="86"/>
      <c r="V302" s="87"/>
      <c r="W302" s="64"/>
      <c r="X302" s="74"/>
      <c r="Y302" s="74"/>
      <c r="Z302" s="74"/>
      <c r="AA302" s="74"/>
      <c r="AB302" s="66"/>
    </row>
    <row r="303" spans="1:28" s="68" customFormat="1" ht="15" customHeight="1" x14ac:dyDescent="0.2">
      <c r="A303" s="55"/>
      <c r="B303" s="178"/>
      <c r="C303" s="69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4"/>
      <c r="O303" s="59"/>
      <c r="P303" s="85"/>
      <c r="Q303" s="85"/>
      <c r="R303" s="59"/>
      <c r="S303" s="85"/>
      <c r="T303" s="59"/>
      <c r="U303" s="86"/>
      <c r="V303" s="87"/>
      <c r="W303" s="64"/>
      <c r="X303" s="74"/>
      <c r="Y303" s="74"/>
      <c r="Z303" s="74"/>
      <c r="AA303" s="74"/>
      <c r="AB303" s="66"/>
    </row>
    <row r="304" spans="1:28" s="68" customFormat="1" ht="15" customHeight="1" x14ac:dyDescent="0.2">
      <c r="A304" s="55"/>
      <c r="B304" s="178"/>
      <c r="C304" s="69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4"/>
      <c r="O304" s="59"/>
      <c r="P304" s="85"/>
      <c r="Q304" s="85"/>
      <c r="R304" s="59"/>
      <c r="S304" s="85"/>
      <c r="T304" s="59"/>
      <c r="U304" s="86"/>
      <c r="V304" s="87"/>
      <c r="W304" s="64"/>
      <c r="X304" s="74"/>
      <c r="Y304" s="74"/>
      <c r="Z304" s="74"/>
      <c r="AA304" s="74"/>
      <c r="AB304" s="66"/>
    </row>
    <row r="305" spans="1:28" s="68" customFormat="1" ht="15" customHeight="1" x14ac:dyDescent="0.2">
      <c r="A305" s="55"/>
      <c r="B305" s="178"/>
      <c r="C305" s="69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4"/>
      <c r="O305" s="59"/>
      <c r="P305" s="85"/>
      <c r="Q305" s="85"/>
      <c r="R305" s="59"/>
      <c r="S305" s="85"/>
      <c r="T305" s="59"/>
      <c r="U305" s="86"/>
      <c r="V305" s="87"/>
      <c r="W305" s="64"/>
      <c r="X305" s="74"/>
      <c r="Y305" s="74"/>
      <c r="Z305" s="74"/>
      <c r="AA305" s="74"/>
      <c r="AB305" s="66"/>
    </row>
    <row r="306" spans="1:28" ht="20.100000000000001" customHeight="1" x14ac:dyDescent="0.2">
      <c r="A306" s="13"/>
      <c r="B306" s="167" t="s">
        <v>24</v>
      </c>
      <c r="C306" s="88" t="s">
        <v>25</v>
      </c>
      <c r="D306" s="89">
        <f t="shared" ref="D306:N306" si="0">COUNTA(D13:D305)</f>
        <v>0</v>
      </c>
      <c r="E306" s="89">
        <f t="shared" si="0"/>
        <v>0</v>
      </c>
      <c r="F306" s="89">
        <f t="shared" si="0"/>
        <v>0</v>
      </c>
      <c r="G306" s="89">
        <f t="shared" si="0"/>
        <v>0</v>
      </c>
      <c r="H306" s="89">
        <f t="shared" si="0"/>
        <v>0</v>
      </c>
      <c r="I306" s="89">
        <f t="shared" si="0"/>
        <v>0</v>
      </c>
      <c r="J306" s="89">
        <f t="shared" si="0"/>
        <v>0</v>
      </c>
      <c r="K306" s="89">
        <f t="shared" si="0"/>
        <v>0</v>
      </c>
      <c r="L306" s="89">
        <f t="shared" si="0"/>
        <v>0</v>
      </c>
      <c r="M306" s="89">
        <f t="shared" si="0"/>
        <v>0</v>
      </c>
      <c r="N306" s="89">
        <f t="shared" si="0"/>
        <v>0</v>
      </c>
      <c r="O306" s="15"/>
      <c r="P306" s="89">
        <f>COUNTA(P13:P305)</f>
        <v>0</v>
      </c>
      <c r="Q306" s="89">
        <f>COUNTA(Q13:Q305)</f>
        <v>0</v>
      </c>
      <c r="R306" s="15"/>
      <c r="S306" s="89">
        <f>COUNTA(S13:S305)</f>
        <v>0</v>
      </c>
      <c r="T306" s="15"/>
      <c r="U306" s="90">
        <f>COUNTA(U13:U305)</f>
        <v>0</v>
      </c>
      <c r="V306" s="89">
        <f>COUNTA(V13:V305)</f>
        <v>0</v>
      </c>
      <c r="W306" s="91"/>
      <c r="X306" s="92"/>
      <c r="Y306" s="93"/>
      <c r="Z306" s="93"/>
      <c r="AA306" s="92"/>
      <c r="AB306" s="15"/>
    </row>
    <row r="307" spans="1:28" ht="20.100000000000001" customHeight="1" x14ac:dyDescent="0.2">
      <c r="A307" s="13"/>
      <c r="B307" s="179"/>
      <c r="C307" s="94" t="s">
        <v>26</v>
      </c>
      <c r="D307" s="95" t="str">
        <f t="shared" ref="D307:N307" si="1">IF(D306=0,"-",AVERAGE(D13:D305))</f>
        <v>-</v>
      </c>
      <c r="E307" s="95" t="str">
        <f t="shared" si="1"/>
        <v>-</v>
      </c>
      <c r="F307" s="95" t="str">
        <f t="shared" si="1"/>
        <v>-</v>
      </c>
      <c r="G307" s="95" t="str">
        <f t="shared" si="1"/>
        <v>-</v>
      </c>
      <c r="H307" s="95" t="str">
        <f t="shared" si="1"/>
        <v>-</v>
      </c>
      <c r="I307" s="95" t="str">
        <f t="shared" si="1"/>
        <v>-</v>
      </c>
      <c r="J307" s="95" t="str">
        <f t="shared" si="1"/>
        <v>-</v>
      </c>
      <c r="K307" s="95" t="str">
        <f t="shared" si="1"/>
        <v>-</v>
      </c>
      <c r="L307" s="95" t="str">
        <f t="shared" si="1"/>
        <v>-</v>
      </c>
      <c r="M307" s="95" t="str">
        <f t="shared" si="1"/>
        <v>-</v>
      </c>
      <c r="N307" s="96" t="str">
        <f t="shared" si="1"/>
        <v>-</v>
      </c>
      <c r="O307" s="15"/>
      <c r="P307" s="95" t="str">
        <f>IF(P306=0,"-",AVERAGE(P13:P305))</f>
        <v>-</v>
      </c>
      <c r="Q307" s="95" t="str">
        <f>IF(Q306=0,"-",AVERAGE(Q13:Q305))</f>
        <v>-</v>
      </c>
      <c r="R307" s="15"/>
      <c r="S307" s="95" t="str">
        <f>IF(S306=0,"-",AVERAGE(S13:S305))</f>
        <v>-</v>
      </c>
      <c r="T307" s="15"/>
      <c r="U307" s="97" t="str">
        <f>IF(U306=0,"-",AVERAGE(U13:U305))</f>
        <v>-</v>
      </c>
      <c r="V307" s="96" t="str">
        <f>IF(V306=0,"-",AVERAGE(V13:V305))</f>
        <v>-</v>
      </c>
      <c r="W307" s="54"/>
      <c r="X307" s="54"/>
      <c r="Y307" s="13"/>
      <c r="Z307" s="13"/>
      <c r="AA307" s="54"/>
      <c r="AB307" s="15"/>
    </row>
    <row r="308" spans="1:28" ht="20.100000000000001" customHeight="1" x14ac:dyDescent="0.2">
      <c r="A308" s="13"/>
      <c r="B308" s="168"/>
      <c r="C308" s="98" t="s">
        <v>27</v>
      </c>
      <c r="D308" s="99" t="str">
        <f t="shared" ref="D308:N308" si="2">IF(D306&lt;2,"-",STDEV(D13:D305))</f>
        <v>-</v>
      </c>
      <c r="E308" s="99" t="str">
        <f t="shared" si="2"/>
        <v>-</v>
      </c>
      <c r="F308" s="99" t="str">
        <f t="shared" si="2"/>
        <v>-</v>
      </c>
      <c r="G308" s="99" t="str">
        <f t="shared" si="2"/>
        <v>-</v>
      </c>
      <c r="H308" s="99" t="str">
        <f t="shared" si="2"/>
        <v>-</v>
      </c>
      <c r="I308" s="99" t="str">
        <f t="shared" si="2"/>
        <v>-</v>
      </c>
      <c r="J308" s="99" t="str">
        <f t="shared" si="2"/>
        <v>-</v>
      </c>
      <c r="K308" s="99" t="str">
        <f t="shared" si="2"/>
        <v>-</v>
      </c>
      <c r="L308" s="99" t="str">
        <f t="shared" si="2"/>
        <v>-</v>
      </c>
      <c r="M308" s="99" t="str">
        <f t="shared" si="2"/>
        <v>-</v>
      </c>
      <c r="N308" s="100" t="str">
        <f t="shared" si="2"/>
        <v>-</v>
      </c>
      <c r="O308" s="15"/>
      <c r="P308" s="99" t="str">
        <f>IF(P306&lt;2,"-",STDEV(P13:P305))</f>
        <v>-</v>
      </c>
      <c r="Q308" s="99" t="str">
        <f>IF(Q306&lt;2,"-",STDEV(Q13:Q305))</f>
        <v>-</v>
      </c>
      <c r="R308" s="15"/>
      <c r="S308" s="99" t="str">
        <f>IF(S306&lt;2,"-",STDEV(S13:S305))</f>
        <v>-</v>
      </c>
      <c r="T308" s="15"/>
      <c r="U308" s="101" t="str">
        <f>IF(U306&lt;2,"-",STDEV(U13:U305))</f>
        <v>-</v>
      </c>
      <c r="V308" s="100" t="str">
        <f>IF(V306&lt;2,"-",STDEV(V13:V305))</f>
        <v>-</v>
      </c>
      <c r="W308" s="54"/>
      <c r="X308" s="54"/>
      <c r="Y308" s="13"/>
      <c r="Z308" s="13"/>
      <c r="AA308" s="54"/>
      <c r="AB308" s="15"/>
    </row>
    <row r="309" spans="1:28" ht="9.9499999999999993" customHeight="1" x14ac:dyDescent="0.2">
      <c r="A309" s="13"/>
      <c r="B309" s="13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3"/>
      <c r="O309" s="15"/>
      <c r="P309" s="103"/>
      <c r="Q309" s="103"/>
      <c r="R309" s="15"/>
      <c r="S309" s="103"/>
      <c r="T309" s="15"/>
      <c r="U309" s="103"/>
      <c r="V309" s="103"/>
      <c r="W309" s="54"/>
      <c r="X309" s="54"/>
      <c r="Y309" s="13"/>
      <c r="Z309" s="13"/>
      <c r="AA309" s="54"/>
      <c r="AB309" s="15"/>
    </row>
    <row r="310" spans="1:28" ht="20.100000000000001" customHeight="1" x14ac:dyDescent="0.2">
      <c r="A310" s="13"/>
      <c r="B310" s="167" t="s">
        <v>28</v>
      </c>
      <c r="C310" s="104" t="s">
        <v>29</v>
      </c>
      <c r="D310" s="105" t="str">
        <f t="shared" ref="D310:N310" si="3">IF(OR(D10="",D306&lt;3),"-",IF(D308=0,IF((D10-D307)=0,"-",IF((D10-D307)&lt;0,"- INF","+ INF")),(ROUND(((D10-D307)/D308),2))))</f>
        <v>-</v>
      </c>
      <c r="E310" s="105" t="str">
        <f t="shared" si="3"/>
        <v>-</v>
      </c>
      <c r="F310" s="105" t="str">
        <f t="shared" si="3"/>
        <v>-</v>
      </c>
      <c r="G310" s="105" t="str">
        <f t="shared" si="3"/>
        <v>-</v>
      </c>
      <c r="H310" s="105" t="str">
        <f t="shared" si="3"/>
        <v>-</v>
      </c>
      <c r="I310" s="105" t="str">
        <f t="shared" si="3"/>
        <v>-</v>
      </c>
      <c r="J310" s="105" t="str">
        <f t="shared" si="3"/>
        <v>-</v>
      </c>
      <c r="K310" s="105" t="str">
        <f t="shared" si="3"/>
        <v>-</v>
      </c>
      <c r="L310" s="105" t="str">
        <f t="shared" si="3"/>
        <v>-</v>
      </c>
      <c r="M310" s="105" t="str">
        <f t="shared" si="3"/>
        <v>-</v>
      </c>
      <c r="N310" s="105" t="str">
        <f t="shared" si="3"/>
        <v>-</v>
      </c>
      <c r="O310" s="15"/>
      <c r="P310" s="105" t="str">
        <f>IF(OR(P10="",P306&lt;3),"-",IF(P308=0,IF((P10-P307)=0,"-",IF((P10-P307)&lt;0,"- INF","+ INF")),(ROUND(((P10-P307)/P308),2))))</f>
        <v>-</v>
      </c>
      <c r="Q310" s="105" t="str">
        <f>IF(OR(Q10="",Q306&lt;3),"-",IF(Q308=0,IF((Q10-Q307)=0,"-",IF((Q10-Q307)&lt;0,"- INF","+ INF")),(ROUND(((Q10-Q307)/Q308),2))))</f>
        <v>-</v>
      </c>
      <c r="R310" s="15"/>
      <c r="S310" s="105" t="str">
        <f>IF(OR(S10="",S306&lt;3),"-",IF(S308=0,IF((S10-S307)=0,"-",IF((S10-S307)&lt;0,"- INF","+ INF")),(ROUND(((S10-S307)/S308),2))))</f>
        <v>-</v>
      </c>
      <c r="T310" s="15"/>
      <c r="U310" s="105" t="str">
        <f>IF(OR(U10="",U306&lt;3),"-",IF(U308=0,IF((U10-U307)=0,"-",IF((U10-U307)&lt;0,"- INF","+ INF")),(ROUND(((U10-U307)/U308),2))))</f>
        <v>-</v>
      </c>
      <c r="V310" s="105" t="str">
        <f>IF(OR(V10="",V306&lt;3),"-",IF(V308=0,IF((V10-V307)=0,"-",IF((V10-V307)&lt;0,"- INF","+ INF")),(ROUND(((V10-V307)/V308),2))))</f>
        <v>-</v>
      </c>
      <c r="W310" s="106"/>
      <c r="X310" s="106"/>
      <c r="Y310" s="13"/>
      <c r="Z310" s="13"/>
      <c r="AA310" s="106"/>
      <c r="AB310" s="15"/>
    </row>
    <row r="311" spans="1:28" ht="20.100000000000001" customHeight="1" x14ac:dyDescent="0.2">
      <c r="A311" s="13"/>
      <c r="B311" s="179"/>
      <c r="C311" s="94" t="s">
        <v>30</v>
      </c>
      <c r="D311" s="96" t="str">
        <f t="shared" ref="D311:N311" si="4">IF(OR(D11="",D306&lt;3),"-",IF(D308=0,IF((D307-D11)=0,"-",IF((D307-D11)&lt;0,"- INF","+ INF")),(ROUND(((D307-D11)/D308),2))))</f>
        <v>-</v>
      </c>
      <c r="E311" s="96" t="str">
        <f t="shared" si="4"/>
        <v>-</v>
      </c>
      <c r="F311" s="96" t="str">
        <f t="shared" si="4"/>
        <v>-</v>
      </c>
      <c r="G311" s="96" t="str">
        <f t="shared" si="4"/>
        <v>-</v>
      </c>
      <c r="H311" s="96" t="str">
        <f t="shared" si="4"/>
        <v>-</v>
      </c>
      <c r="I311" s="96" t="str">
        <f t="shared" si="4"/>
        <v>-</v>
      </c>
      <c r="J311" s="96" t="str">
        <f t="shared" si="4"/>
        <v>-</v>
      </c>
      <c r="K311" s="96" t="str">
        <f t="shared" si="4"/>
        <v>-</v>
      </c>
      <c r="L311" s="96" t="str">
        <f t="shared" si="4"/>
        <v>-</v>
      </c>
      <c r="M311" s="96" t="str">
        <f t="shared" si="4"/>
        <v>-</v>
      </c>
      <c r="N311" s="96" t="str">
        <f t="shared" si="4"/>
        <v>-</v>
      </c>
      <c r="O311" s="15"/>
      <c r="P311" s="96" t="str">
        <f>IF(OR(P11="",P306&lt;3),"-",IF(P308=0,IF((P307-P11)=0,"-",IF((P307-P11)&lt;0,"- INF","+ INF")),(ROUND(((P307-P11)/P308),2))))</f>
        <v>-</v>
      </c>
      <c r="Q311" s="96" t="str">
        <f>IF(OR(Q11="",Q306&lt;3),"-",IF(Q308=0,IF((Q307-Q11)=0,"-",IF((Q307-Q11)&lt;0,"- INF","+ INF")),(ROUND(((Q307-Q11)/Q308),2))))</f>
        <v>-</v>
      </c>
      <c r="R311" s="15"/>
      <c r="S311" s="96" t="str">
        <f>IF(OR(S11="",S306&lt;3),"-",IF(S308=0,IF((S307-S11)=0,"-",IF((S307-S11)&lt;0,"- INF","+ INF")),(ROUND(((S307-S11)/S308),2))))</f>
        <v>-</v>
      </c>
      <c r="T311" s="15"/>
      <c r="U311" s="96" t="str">
        <f>IF(OR(U11="",U306&lt;3),"-",IF(U308=0,IF((U307-U11)=0,"-",IF((U307-U11)&lt;0,"- INF","+ INF")),(ROUND(((U307-U11)/U308),2))))</f>
        <v>-</v>
      </c>
      <c r="V311" s="96" t="str">
        <f>IF(OR(V11="",V306&lt;3),"-",IF(V308=0,IF((V307-V11)=0,"-",IF((V307-V11)&lt;0,"- INF","+ INF")),(ROUND(((V307-V11)/V308),2))))</f>
        <v>-</v>
      </c>
      <c r="W311" s="106"/>
      <c r="X311" s="106"/>
      <c r="Y311" s="13"/>
      <c r="Z311" s="13"/>
      <c r="AA311" s="106"/>
      <c r="AB311" s="15"/>
    </row>
    <row r="312" spans="1:28" ht="20.100000000000001" customHeight="1" x14ac:dyDescent="0.2">
      <c r="A312" s="13"/>
      <c r="B312" s="179"/>
      <c r="C312" s="94" t="s">
        <v>31</v>
      </c>
      <c r="D312" s="107" t="str">
        <f t="shared" ref="D312:N312" si="5">IF($C$321=1,D322,IF(D306&lt;3,"-",IF(AND(D308=0,D307&lt;=D10,D307&gt;=D11),100,IF(D10="",100,IF(OR(D310="-",D310="+ INF",D310="- INF"),"-",IF(AND(D306=3,D310&gt;NUMERO01),100,IF(AND(D306=4,D310&gt;NUMERO02),100,IF(AND(D306=5,D310&gt;NUMERO03),100,IF(AND(D306=6,D310&gt;NUMERO04),100,IF(AND(D306=7,D310&gt;NUMERO05),100,IF(AND(D306=8,D310&gt;NUMERO06),100,IF(AND(D306=9,D310&gt;NUMERO07),100,IF(AND(D306&gt;=10,D306&lt;=11,D310&gt;NUMERO08),100,IF(AND(D306&gt;=12,D306&lt;=14,D310&gt;NUMERO09),100,IF(AND(D306&gt;=15,D306&lt;=18,D310&gt;NUMERO10),100,IF(AND(D306&gt;=19,D306&lt;=25,D310&gt;NUMERO11),100,IF(AND(D306&gt;=26,D306&lt;=37,D310&gt;NUMERO12),100,IF(AND(D306&gt;=38,D306&lt;=60,D310&gt;NUMERO13),100,IF(AND(D306&gt;=61,D306&lt;=200,D310&gt;NUMERO14),100,IF(AND(D306&gt;=201,D310&gt;NUMERO15),100,IF(AND(D306=3,-D310&gt;NUMERO01),0,IF(AND(D306=4,-D310&gt;NUMERO02),0,IF(AND(D306=5,-D310&gt;NUMERO03),0,IF(AND(D306=6,-D310&gt;NUMERO04),0,IF(AND(D306=7,-D310&gt;NUMERO05),0,IF(AND(D306=8,-D310&gt;NUMERO06),0,IF(AND(D306=9,-D310&gt;NUMERO07),0,IF(AND(D306&gt;=10,D306&lt;=11,-D310&gt;NUMERO08),0,IF(AND(D306&gt;=12,D306&lt;=14,-D310&gt;NUMERO09),0,IF(AND(D306&gt;=15,D306&lt;=18,-D310&gt;NUMERO10),0,IF(AND(D306&gt;=19,D306&lt;=25,-D310&gt;NUMERO11),0,IF(AND(D306&gt;=26,D306&lt;=37,-D310&gt;NUMERO12),0,IF(AND(D306&gt;=38,D306&lt;=60,-D310&gt;NUMERO13),0,IF(AND(D306&gt;=61,D306&lt;=200,-D310&gt;NUMERO14),0,IF(AND(D306&gt;=201,-D310&gt;NUMERO15),0,IF(D310&lt;0,100-IF(D306=3,INDEX(PSxPI,MATCH(-D310,COLUNA01,-1)),IF(D306=4,INDEX(PSxPI,MATCH(-D310,COLUNA02,-1)),IF(D306=5,INDEX(PSxPI,MATCH(-D310,COLUNA03,-1)),IF(D306=6,INDEX(PSxPI,MATCH(-D310,COLUNA04,-1)),IF(D306=7,INDEX(PSxPI,MATCH(-D310,COLUNA05,-1)),IF(D306=8,INDEX(PSxPI,MATCH(-D310,COLUNA06,-1)),IF(D306=9,INDEX(PSxPI,MATCH(-D310,COLUNA07,-1)),IF(AND(D306&gt;=10,D306&lt;=11),INDEX(PSxPI,MATCH(-D310,COLUNA08,-1)),IF(AND(D306&gt;=12,D306&lt;=14),INDEX(PSxPI,MATCH(-D310,COLUNA09,-1)),IF(AND(D306&gt;=15,D306&lt;=18),INDEX(PSxPI,MATCH(-D310,COLUNA10,-1)),IF(AND(D306&gt;=19,D306&lt;=25),INDEX(PSxPI,MATCH(-D310,COLUNA11,-1)),IF(AND(D306&gt;=26,D306&lt;=37),INDEX(PSxPI,MATCH(-D310,COLUNA12,-1)),IF(AND(D306&gt;=38,D306&lt;=60),INDEX(PSxPI,MATCH(-D310,COLUNA13,-1)),IF(AND(D306&gt;=61,D306&lt;=200),INDEX(PSxPI,MATCH(-D310,COLUNA14,-1)),IF(D306&gt;=201,INDEX(PSxPI,MATCH(-D310,COLUNA15,-1))))))))))))))))),IF(D306=3,INDEX(PSxPI,MATCH(D310,COLUNA01,-1)),IF(D306=4,INDEX(PSxPI,MATCH(D310,COLUNA02,-1)),IF(D306=5,INDEX(PSxPI,MATCH(D310,COLUNA03,-1)),IF(D306=6,INDEX(PSxPI,MATCH(D310,COLUNA04,-1)),IF(D306=7,INDEX(PSxPI,MATCH(D310,COLUNA05,-1)),IF(D306=8,INDEX(PSxPI,MATCH(D310,COLUNA06,-1)),IF(D306=9,INDEX(PSxPI,MATCH(D310,COLUNA07,-1)),IF(AND(D306&gt;=10,D306&lt;=11),INDEX(PSxPI,MATCH(D310,COLUNA08,-1)),IF(AND(D306&gt;=12,D306&lt;=14),INDEX(PSxPI,MATCH(D310,COLUNA09,-1)),IF(AND(D306&gt;=15,D306&lt;=18),INDEX(PSxPI,MATCH(D310,COLUNA10,-1)),IF(AND(D306&gt;=19,D306&lt;=25),INDEX(PSxPI,MATCH(D310,COLUNA11,-1)),IF(AND(D306&gt;=26,D306&lt;=37),INDEX(PSxPI,MATCH(D310,COLUNA12,-1)),IF(AND(D306&gt;=38,D306&lt;=60),INDEX(PSxPI,MATCH(D310,COLUNA13,-1)),IF(AND(D306&gt;=61,D306&lt;=200),INDEX(PSxPI,MATCH(D310,COLUNA14,-1)),IF(D306&gt;=201,INDEX(PSxPI,MATCH(D310,COLUNA15,-1)))))))))))))))))))))))))))))))))))))))))))))))))))))</f>
        <v>-</v>
      </c>
      <c r="E312" s="107" t="str">
        <f t="shared" si="5"/>
        <v>-</v>
      </c>
      <c r="F312" s="107" t="str">
        <f t="shared" si="5"/>
        <v>-</v>
      </c>
      <c r="G312" s="107" t="str">
        <f t="shared" si="5"/>
        <v>-</v>
      </c>
      <c r="H312" s="107" t="str">
        <f t="shared" si="5"/>
        <v>-</v>
      </c>
      <c r="I312" s="107" t="str">
        <f t="shared" si="5"/>
        <v>-</v>
      </c>
      <c r="J312" s="107" t="str">
        <f t="shared" si="5"/>
        <v>-</v>
      </c>
      <c r="K312" s="107" t="str">
        <f t="shared" si="5"/>
        <v>-</v>
      </c>
      <c r="L312" s="107" t="str">
        <f t="shared" si="5"/>
        <v>-</v>
      </c>
      <c r="M312" s="107" t="str">
        <f t="shared" si="5"/>
        <v>-</v>
      </c>
      <c r="N312" s="107" t="str">
        <f t="shared" si="5"/>
        <v>-</v>
      </c>
      <c r="O312" s="15"/>
      <c r="P312" s="107" t="str">
        <f>IF($C$321=1,P322,IF(P306&lt;3,"-",IF(AND(P308=0,P307&lt;=P10,P307&gt;=P11),100,IF(P10="",100,IF(OR(P310="-",P310="+ INF",P310="- INF"),"-",IF(AND(P306=3,P310&gt;NUMERO01),100,IF(AND(P306=4,P310&gt;NUMERO02),100,IF(AND(P306=5,P310&gt;NUMERO03),100,IF(AND(P306=6,P310&gt;NUMERO04),100,IF(AND(P306=7,P310&gt;NUMERO05),100,IF(AND(P306=8,P310&gt;NUMERO06),100,IF(AND(P306=9,P310&gt;NUMERO07),100,IF(AND(P306&gt;=10,P306&lt;=11,P310&gt;NUMERO08),100,IF(AND(P306&gt;=12,P306&lt;=14,P310&gt;NUMERO09),100,IF(AND(P306&gt;=15,P306&lt;=18,P310&gt;NUMERO10),100,IF(AND(P306&gt;=19,P306&lt;=25,P310&gt;NUMERO11),100,IF(AND(P306&gt;=26,P306&lt;=37,P310&gt;NUMERO12),100,IF(AND(P306&gt;=38,P306&lt;=60,P310&gt;NUMERO13),100,IF(AND(P306&gt;=61,P306&lt;=200,P310&gt;NUMERO14),100,IF(AND(P306&gt;=201,P310&gt;NUMERO15),100,IF(AND(P306=3,-P310&gt;NUMERO01),0,IF(AND(P306=4,-P310&gt;NUMERO02),0,IF(AND(P306=5,-P310&gt;NUMERO03),0,IF(AND(P306=6,-P310&gt;NUMERO04),0,IF(AND(P306=7,-P310&gt;NUMERO05),0,IF(AND(P306=8,-P310&gt;NUMERO06),0,IF(AND(P306=9,-P310&gt;NUMERO07),0,IF(AND(P306&gt;=10,P306&lt;=11,-P310&gt;NUMERO08),0,IF(AND(P306&gt;=12,P306&lt;=14,-P310&gt;NUMERO09),0,IF(AND(P306&gt;=15,P306&lt;=18,-P310&gt;NUMERO10),0,IF(AND(P306&gt;=19,P306&lt;=25,-P310&gt;NUMERO11),0,IF(AND(P306&gt;=26,P306&lt;=37,-P310&gt;NUMERO12),0,IF(AND(P306&gt;=38,P306&lt;=60,-P310&gt;NUMERO13),0,IF(AND(P306&gt;=61,P306&lt;=200,-P310&gt;NUMERO14),0,IF(AND(P306&gt;=201,-P310&gt;NUMERO15),0,IF(P310&lt;0,100-IF(P306=3,INDEX(PSxPI,MATCH(-P310,COLUNA01,-1)),IF(P306=4,INDEX(PSxPI,MATCH(-P310,COLUNA02,-1)),IF(P306=5,INDEX(PSxPI,MATCH(-P310,COLUNA03,-1)),IF(P306=6,INDEX(PSxPI,MATCH(-P310,COLUNA04,-1)),IF(P306=7,INDEX(PSxPI,MATCH(-P310,COLUNA05,-1)),IF(P306=8,INDEX(PSxPI,MATCH(-P310,COLUNA06,-1)),IF(P306=9,INDEX(PSxPI,MATCH(-P310,COLUNA07,-1)),IF(AND(P306&gt;=10,P306&lt;=11),INDEX(PSxPI,MATCH(-P310,COLUNA08,-1)),IF(AND(P306&gt;=12,P306&lt;=14),INDEX(PSxPI,MATCH(-P310,COLUNA09,-1)),IF(AND(P306&gt;=15,P306&lt;=18),INDEX(PSxPI,MATCH(-P310,COLUNA10,-1)),IF(AND(P306&gt;=19,P306&lt;=25),INDEX(PSxPI,MATCH(-P310,COLUNA11,-1)),IF(AND(P306&gt;=26,P306&lt;=37),INDEX(PSxPI,MATCH(-P310,COLUNA12,-1)),IF(AND(P306&gt;=38,P306&lt;=60),INDEX(PSxPI,MATCH(-P310,COLUNA13,-1)),IF(AND(P306&gt;=61,P306&lt;=200),INDEX(PSxPI,MATCH(-P310,COLUNA14,-1)),IF(P306&gt;=201,INDEX(PSxPI,MATCH(-P310,COLUNA15,-1))))))))))))))))),IF(P306=3,INDEX(PSxPI,MATCH(P310,COLUNA01,-1)),IF(P306=4,INDEX(PSxPI,MATCH(P310,COLUNA02,-1)),IF(P306=5,INDEX(PSxPI,MATCH(P310,COLUNA03,-1)),IF(P306=6,INDEX(PSxPI,MATCH(P310,COLUNA04,-1)),IF(P306=7,INDEX(PSxPI,MATCH(P310,COLUNA05,-1)),IF(P306=8,INDEX(PSxPI,MATCH(P310,COLUNA06,-1)),IF(P306=9,INDEX(PSxPI,MATCH(P310,COLUNA07,-1)),IF(AND(P306&gt;=10,P306&lt;=11),INDEX(PSxPI,MATCH(P310,COLUNA08,-1)),IF(AND(P306&gt;=12,P306&lt;=14),INDEX(PSxPI,MATCH(P310,COLUNA09,-1)),IF(AND(P306&gt;=15,P306&lt;=18),INDEX(PSxPI,MATCH(P310,COLUNA10,-1)),IF(AND(P306&gt;=19,P306&lt;=25),INDEX(PSxPI,MATCH(P310,COLUNA11,-1)),IF(AND(P306&gt;=26,P306&lt;=37),INDEX(PSxPI,MATCH(P310,COLUNA12,-1)),IF(AND(P306&gt;=38,P306&lt;=60),INDEX(PSxPI,MATCH(P310,COLUNA13,-1)),IF(AND(P306&gt;=61,P306&lt;=200),INDEX(PSxPI,MATCH(P310,COLUNA14,-1)),IF(P306&gt;=201,INDEX(PSxPI,MATCH(P310,COLUNA15,-1)))))))))))))))))))))))))))))))))))))))))))))))))))))</f>
        <v>-</v>
      </c>
      <c r="Q312" s="107" t="str">
        <f>IF($C$321=1,Q322,IF(Q306&lt;3,"-",IF(AND(Q308=0,Q307&lt;=Q10,Q307&gt;=Q11),100,IF(Q10="",100,IF(OR(Q310="-",Q310="+ INF",Q310="- INF"),"-",IF(AND(Q306=3,Q310&gt;NUMERO01),100,IF(AND(Q306=4,Q310&gt;NUMERO02),100,IF(AND(Q306=5,Q310&gt;NUMERO03),100,IF(AND(Q306=6,Q310&gt;NUMERO04),100,IF(AND(Q306=7,Q310&gt;NUMERO05),100,IF(AND(Q306=8,Q310&gt;NUMERO06),100,IF(AND(Q306=9,Q310&gt;NUMERO07),100,IF(AND(Q306&gt;=10,Q306&lt;=11,Q310&gt;NUMERO08),100,IF(AND(Q306&gt;=12,Q306&lt;=14,Q310&gt;NUMERO09),100,IF(AND(Q306&gt;=15,Q306&lt;=18,Q310&gt;NUMERO10),100,IF(AND(Q306&gt;=19,Q306&lt;=25,Q310&gt;NUMERO11),100,IF(AND(Q306&gt;=26,Q306&lt;=37,Q310&gt;NUMERO12),100,IF(AND(Q306&gt;=38,Q306&lt;=60,Q310&gt;NUMERO13),100,IF(AND(Q306&gt;=61,Q306&lt;=200,Q310&gt;NUMERO14),100,IF(AND(Q306&gt;=201,Q310&gt;NUMERO15),100,IF(AND(Q306=3,-Q310&gt;NUMERO01),0,IF(AND(Q306=4,-Q310&gt;NUMERO02),0,IF(AND(Q306=5,-Q310&gt;NUMERO03),0,IF(AND(Q306=6,-Q310&gt;NUMERO04),0,IF(AND(Q306=7,-Q310&gt;NUMERO05),0,IF(AND(Q306=8,-Q310&gt;NUMERO06),0,IF(AND(Q306=9,-Q310&gt;NUMERO07),0,IF(AND(Q306&gt;=10,Q306&lt;=11,-Q310&gt;NUMERO08),0,IF(AND(Q306&gt;=12,Q306&lt;=14,-Q310&gt;NUMERO09),0,IF(AND(Q306&gt;=15,Q306&lt;=18,-Q310&gt;NUMERO10),0,IF(AND(Q306&gt;=19,Q306&lt;=25,-Q310&gt;NUMERO11),0,IF(AND(Q306&gt;=26,Q306&lt;=37,-Q310&gt;NUMERO12),0,IF(AND(Q306&gt;=38,Q306&lt;=60,-Q310&gt;NUMERO13),0,IF(AND(Q306&gt;=61,Q306&lt;=200,-Q310&gt;NUMERO14),0,IF(AND(Q306&gt;=201,-Q310&gt;NUMERO15),0,IF(Q310&lt;0,100-IF(Q306=3,INDEX(PSxPI,MATCH(-Q310,COLUNA01,-1)),IF(Q306=4,INDEX(PSxPI,MATCH(-Q310,COLUNA02,-1)),IF(Q306=5,INDEX(PSxPI,MATCH(-Q310,COLUNA03,-1)),IF(Q306=6,INDEX(PSxPI,MATCH(-Q310,COLUNA04,-1)),IF(Q306=7,INDEX(PSxPI,MATCH(-Q310,COLUNA05,-1)),IF(Q306=8,INDEX(PSxPI,MATCH(-Q310,COLUNA06,-1)),IF(Q306=9,INDEX(PSxPI,MATCH(-Q310,COLUNA07,-1)),IF(AND(Q306&gt;=10,Q306&lt;=11),INDEX(PSxPI,MATCH(-Q310,COLUNA08,-1)),IF(AND(Q306&gt;=12,Q306&lt;=14),INDEX(PSxPI,MATCH(-Q310,COLUNA09,-1)),IF(AND(Q306&gt;=15,Q306&lt;=18),INDEX(PSxPI,MATCH(-Q310,COLUNA10,-1)),IF(AND(Q306&gt;=19,Q306&lt;=25),INDEX(PSxPI,MATCH(-Q310,COLUNA11,-1)),IF(AND(Q306&gt;=26,Q306&lt;=37),INDEX(PSxPI,MATCH(-Q310,COLUNA12,-1)),IF(AND(Q306&gt;=38,Q306&lt;=60),INDEX(PSxPI,MATCH(-Q310,COLUNA13,-1)),IF(AND(Q306&gt;=61,Q306&lt;=200),INDEX(PSxPI,MATCH(-Q310,COLUNA14,-1)),IF(Q306&gt;=201,INDEX(PSxPI,MATCH(-Q310,COLUNA15,-1))))))))))))))))),IF(Q306=3,INDEX(PSxPI,MATCH(Q310,COLUNA01,-1)),IF(Q306=4,INDEX(PSxPI,MATCH(Q310,COLUNA02,-1)),IF(Q306=5,INDEX(PSxPI,MATCH(Q310,COLUNA03,-1)),IF(Q306=6,INDEX(PSxPI,MATCH(Q310,COLUNA04,-1)),IF(Q306=7,INDEX(PSxPI,MATCH(Q310,COLUNA05,-1)),IF(Q306=8,INDEX(PSxPI,MATCH(Q310,COLUNA06,-1)),IF(Q306=9,INDEX(PSxPI,MATCH(Q310,COLUNA07,-1)),IF(AND(Q306&gt;=10,Q306&lt;=11),INDEX(PSxPI,MATCH(Q310,COLUNA08,-1)),IF(AND(Q306&gt;=12,Q306&lt;=14),INDEX(PSxPI,MATCH(Q310,COLUNA09,-1)),IF(AND(Q306&gt;=15,Q306&lt;=18),INDEX(PSxPI,MATCH(Q310,COLUNA10,-1)),IF(AND(Q306&gt;=19,Q306&lt;=25),INDEX(PSxPI,MATCH(Q310,COLUNA11,-1)),IF(AND(Q306&gt;=26,Q306&lt;=37),INDEX(PSxPI,MATCH(Q310,COLUNA12,-1)),IF(AND(Q306&gt;=38,Q306&lt;=60),INDEX(PSxPI,MATCH(Q310,COLUNA13,-1)),IF(AND(Q306&gt;=61,Q306&lt;=200),INDEX(PSxPI,MATCH(Q310,COLUNA14,-1)),IF(Q306&gt;=201,INDEX(PSxPI,MATCH(Q310,COLUNA15,-1)))))))))))))))))))))))))))))))))))))))))))))))))))))</f>
        <v>-</v>
      </c>
      <c r="R312" s="15"/>
      <c r="S312" s="107" t="str">
        <f>IF($C$321=1,S322,IF(S306&lt;3,"-",IF(AND(S308=0,S307&lt;=S10,S307&gt;=S11),100,IF(S10="",100,IF(OR(S310="-",S310="+ INF",S310="- INF"),"-",IF(AND(S306=3,S310&gt;NUMERO01),100,IF(AND(S306=4,S310&gt;NUMERO02),100,IF(AND(S306=5,S310&gt;NUMERO03),100,IF(AND(S306=6,S310&gt;NUMERO04),100,IF(AND(S306=7,S310&gt;NUMERO05),100,IF(AND(S306=8,S310&gt;NUMERO06),100,IF(AND(S306=9,S310&gt;NUMERO07),100,IF(AND(S306&gt;=10,S306&lt;=11,S310&gt;NUMERO08),100,IF(AND(S306&gt;=12,S306&lt;=14,S310&gt;NUMERO09),100,IF(AND(S306&gt;=15,S306&lt;=18,S310&gt;NUMERO10),100,IF(AND(S306&gt;=19,S306&lt;=25,S310&gt;NUMERO11),100,IF(AND(S306&gt;=26,S306&lt;=37,S310&gt;NUMERO12),100,IF(AND(S306&gt;=38,S306&lt;=60,S310&gt;NUMERO13),100,IF(AND(S306&gt;=61,S306&lt;=200,S310&gt;NUMERO14),100,IF(AND(S306&gt;=201,S310&gt;NUMERO15),100,IF(AND(S306=3,-S310&gt;NUMERO01),0,IF(AND(S306=4,-S310&gt;NUMERO02),0,IF(AND(S306=5,-S310&gt;NUMERO03),0,IF(AND(S306=6,-S310&gt;NUMERO04),0,IF(AND(S306=7,-S310&gt;NUMERO05),0,IF(AND(S306=8,-S310&gt;NUMERO06),0,IF(AND(S306=9,-S310&gt;NUMERO07),0,IF(AND(S306&gt;=10,S306&lt;=11,-S310&gt;NUMERO08),0,IF(AND(S306&gt;=12,S306&lt;=14,-S310&gt;NUMERO09),0,IF(AND(S306&gt;=15,S306&lt;=18,-S310&gt;NUMERO10),0,IF(AND(S306&gt;=19,S306&lt;=25,-S310&gt;NUMERO11),0,IF(AND(S306&gt;=26,S306&lt;=37,-S310&gt;NUMERO12),0,IF(AND(S306&gt;=38,S306&lt;=60,-S310&gt;NUMERO13),0,IF(AND(S306&gt;=61,S306&lt;=200,-S310&gt;NUMERO14),0,IF(AND(S306&gt;=201,-S310&gt;NUMERO15),0,IF(S310&lt;0,100-IF(S306=3,INDEX(PSxPI,MATCH(-S310,COLUNA01,-1)),IF(S306=4,INDEX(PSxPI,MATCH(-S310,COLUNA02,-1)),IF(S306=5,INDEX(PSxPI,MATCH(-S310,COLUNA03,-1)),IF(S306=6,INDEX(PSxPI,MATCH(-S310,COLUNA04,-1)),IF(S306=7,INDEX(PSxPI,MATCH(-S310,COLUNA05,-1)),IF(S306=8,INDEX(PSxPI,MATCH(-S310,COLUNA06,-1)),IF(S306=9,INDEX(PSxPI,MATCH(-S310,COLUNA07,-1)),IF(AND(S306&gt;=10,S306&lt;=11),INDEX(PSxPI,MATCH(-S310,COLUNA08,-1)),IF(AND(S306&gt;=12,S306&lt;=14),INDEX(PSxPI,MATCH(-S310,COLUNA09,-1)),IF(AND(S306&gt;=15,S306&lt;=18),INDEX(PSxPI,MATCH(-S310,COLUNA10,-1)),IF(AND(S306&gt;=19,S306&lt;=25),INDEX(PSxPI,MATCH(-S310,COLUNA11,-1)),IF(AND(S306&gt;=26,S306&lt;=37),INDEX(PSxPI,MATCH(-S310,COLUNA12,-1)),IF(AND(S306&gt;=38,S306&lt;=60),INDEX(PSxPI,MATCH(-S310,COLUNA13,-1)),IF(AND(S306&gt;=61,S306&lt;=200),INDEX(PSxPI,MATCH(-S310,COLUNA14,-1)),IF(S306&gt;=201,INDEX(PSxPI,MATCH(-S310,COLUNA15,-1))))))))))))))))),IF(S306=3,INDEX(PSxPI,MATCH(S310,COLUNA01,-1)),IF(S306=4,INDEX(PSxPI,MATCH(S310,COLUNA02,-1)),IF(S306=5,INDEX(PSxPI,MATCH(S310,COLUNA03,-1)),IF(S306=6,INDEX(PSxPI,MATCH(S310,COLUNA04,-1)),IF(S306=7,INDEX(PSxPI,MATCH(S310,COLUNA05,-1)),IF(S306=8,INDEX(PSxPI,MATCH(S310,COLUNA06,-1)),IF(S306=9,INDEX(PSxPI,MATCH(S310,COLUNA07,-1)),IF(AND(S306&gt;=10,S306&lt;=11),INDEX(PSxPI,MATCH(S310,COLUNA08,-1)),IF(AND(S306&gt;=12,S306&lt;=14),INDEX(PSxPI,MATCH(S310,COLUNA09,-1)),IF(AND(S306&gt;=15,S306&lt;=18),INDEX(PSxPI,MATCH(S310,COLUNA10,-1)),IF(AND(S306&gt;=19,S306&lt;=25),INDEX(PSxPI,MATCH(S310,COLUNA11,-1)),IF(AND(S306&gt;=26,S306&lt;=37),INDEX(PSxPI,MATCH(S310,COLUNA12,-1)),IF(AND(S306&gt;=38,S306&lt;=60),INDEX(PSxPI,MATCH(S310,COLUNA13,-1)),IF(AND(S306&gt;=61,S306&lt;=200),INDEX(PSxPI,MATCH(S310,COLUNA14,-1)),IF(S306&gt;=201,INDEX(PSxPI,MATCH(S310,COLUNA15,-1)))))))))))))))))))))))))))))))))))))))))))))))))))))</f>
        <v>-</v>
      </c>
      <c r="T312" s="15"/>
      <c r="U312" s="107" t="str">
        <f>IF($C$321=1,U322,IF(U306&lt;3,"-",IF(AND(U308=0,U307&lt;=U10,U307&gt;=U11),100,IF(U10="",100,IF(OR(U310="-",U310="+ INF",U310="- INF"),"-",IF(AND(U306=3,U310&gt;NUMERO01),100,IF(AND(U306=4,U310&gt;NUMERO02),100,IF(AND(U306=5,U310&gt;NUMERO03),100,IF(AND(U306=6,U310&gt;NUMERO04),100,IF(AND(U306=7,U310&gt;NUMERO05),100,IF(AND(U306=8,U310&gt;NUMERO06),100,IF(AND(U306=9,U310&gt;NUMERO07),100,IF(AND(U306&gt;=10,U306&lt;=11,U310&gt;NUMERO08),100,IF(AND(U306&gt;=12,U306&lt;=14,U310&gt;NUMERO09),100,IF(AND(U306&gt;=15,U306&lt;=18,U310&gt;NUMERO10),100,IF(AND(U306&gt;=19,U306&lt;=25,U310&gt;NUMERO11),100,IF(AND(U306&gt;=26,U306&lt;=37,U310&gt;NUMERO12),100,IF(AND(U306&gt;=38,U306&lt;=60,U310&gt;NUMERO13),100,IF(AND(U306&gt;=61,U306&lt;=200,U310&gt;NUMERO14),100,IF(AND(U306&gt;=201,U310&gt;NUMERO15),100,IF(AND(U306=3,-U310&gt;NUMERO01),0,IF(AND(U306=4,-U310&gt;NUMERO02),0,IF(AND(U306=5,-U310&gt;NUMERO03),0,IF(AND(U306=6,-U310&gt;NUMERO04),0,IF(AND(U306=7,-U310&gt;NUMERO05),0,IF(AND(U306=8,-U310&gt;NUMERO06),0,IF(AND(U306=9,-U310&gt;NUMERO07),0,IF(AND(U306&gt;=10,U306&lt;=11,-U310&gt;NUMERO08),0,IF(AND(U306&gt;=12,U306&lt;=14,-U310&gt;NUMERO09),0,IF(AND(U306&gt;=15,U306&lt;=18,-U310&gt;NUMERO10),0,IF(AND(U306&gt;=19,U306&lt;=25,-U310&gt;NUMERO11),0,IF(AND(U306&gt;=26,U306&lt;=37,-U310&gt;NUMERO12),0,IF(AND(U306&gt;=38,U306&lt;=60,-U310&gt;NUMERO13),0,IF(AND(U306&gt;=61,U306&lt;=200,-U310&gt;NUMERO14),0,IF(AND(U306&gt;=201,-U310&gt;NUMERO15),0,IF(U310&lt;0,100-IF(U306=3,INDEX(PSxPI,MATCH(-U310,COLUNA01,-1)),IF(U306=4,INDEX(PSxPI,MATCH(-U310,COLUNA02,-1)),IF(U306=5,INDEX(PSxPI,MATCH(-U310,COLUNA03,-1)),IF(U306=6,INDEX(PSxPI,MATCH(-U310,COLUNA04,-1)),IF(U306=7,INDEX(PSxPI,MATCH(-U310,COLUNA05,-1)),IF(U306=8,INDEX(PSxPI,MATCH(-U310,COLUNA06,-1)),IF(U306=9,INDEX(PSxPI,MATCH(-U310,COLUNA07,-1)),IF(AND(U306&gt;=10,U306&lt;=11),INDEX(PSxPI,MATCH(-U310,COLUNA08,-1)),IF(AND(U306&gt;=12,U306&lt;=14),INDEX(PSxPI,MATCH(-U310,COLUNA09,-1)),IF(AND(U306&gt;=15,U306&lt;=18),INDEX(PSxPI,MATCH(-U310,COLUNA10,-1)),IF(AND(U306&gt;=19,U306&lt;=25),INDEX(PSxPI,MATCH(-U310,COLUNA11,-1)),IF(AND(U306&gt;=26,U306&lt;=37),INDEX(PSxPI,MATCH(-U310,COLUNA12,-1)),IF(AND(U306&gt;=38,U306&lt;=60),INDEX(PSxPI,MATCH(-U310,COLUNA13,-1)),IF(AND(U306&gt;=61,U306&lt;=200),INDEX(PSxPI,MATCH(-U310,COLUNA14,-1)),IF(U306&gt;=201,INDEX(PSxPI,MATCH(-U310,COLUNA15,-1))))))))))))))))),IF(U306=3,INDEX(PSxPI,MATCH(U310,COLUNA01,-1)),IF(U306=4,INDEX(PSxPI,MATCH(U310,COLUNA02,-1)),IF(U306=5,INDEX(PSxPI,MATCH(U310,COLUNA03,-1)),IF(U306=6,INDEX(PSxPI,MATCH(U310,COLUNA04,-1)),IF(U306=7,INDEX(PSxPI,MATCH(U310,COLUNA05,-1)),IF(U306=8,INDEX(PSxPI,MATCH(U310,COLUNA06,-1)),IF(U306=9,INDEX(PSxPI,MATCH(U310,COLUNA07,-1)),IF(AND(U306&gt;=10,U306&lt;=11),INDEX(PSxPI,MATCH(U310,COLUNA08,-1)),IF(AND(U306&gt;=12,U306&lt;=14),INDEX(PSxPI,MATCH(U310,COLUNA09,-1)),IF(AND(U306&gt;=15,U306&lt;=18),INDEX(PSxPI,MATCH(U310,COLUNA10,-1)),IF(AND(U306&gt;=19,U306&lt;=25),INDEX(PSxPI,MATCH(U310,COLUNA11,-1)),IF(AND(U306&gt;=26,U306&lt;=37),INDEX(PSxPI,MATCH(U310,COLUNA12,-1)),IF(AND(U306&gt;=38,U306&lt;=60),INDEX(PSxPI,MATCH(U310,COLUNA13,-1)),IF(AND(U306&gt;=61,U306&lt;=200),INDEX(PSxPI,MATCH(U310,COLUNA14,-1)),IF(U306&gt;=201,INDEX(PSxPI,MATCH(U310,COLUNA15,-1)))))))))))))))))))))))))))))))))))))))))))))))))))))</f>
        <v>-</v>
      </c>
      <c r="V312" s="107" t="str">
        <f>IF($C$321=1,V322,IF(V306&lt;3,"-",IF(AND(V308=0,V307&lt;=V10,V307&gt;=V11),100,IF(V10="",100,IF(OR(V310="-",V310="+ INF",V310="- INF"),"-",IF(AND(V306=3,V310&gt;NUMERO01),100,IF(AND(V306=4,V310&gt;NUMERO02),100,IF(AND(V306=5,V310&gt;NUMERO03),100,IF(AND(V306=6,V310&gt;NUMERO04),100,IF(AND(V306=7,V310&gt;NUMERO05),100,IF(AND(V306=8,V310&gt;NUMERO06),100,IF(AND(V306=9,V310&gt;NUMERO07),100,IF(AND(V306&gt;=10,V306&lt;=11,V310&gt;NUMERO08),100,IF(AND(V306&gt;=12,V306&lt;=14,V310&gt;NUMERO09),100,IF(AND(V306&gt;=15,V306&lt;=18,V310&gt;NUMERO10),100,IF(AND(V306&gt;=19,V306&lt;=25,V310&gt;NUMERO11),100,IF(AND(V306&gt;=26,V306&lt;=37,V310&gt;NUMERO12),100,IF(AND(V306&gt;=38,V306&lt;=60,V310&gt;NUMERO13),100,IF(AND(V306&gt;=61,V306&lt;=200,V310&gt;NUMERO14),100,IF(AND(V306&gt;=201,V310&gt;NUMERO15),100,IF(AND(V306=3,-V310&gt;NUMERO01),0,IF(AND(V306=4,-V310&gt;NUMERO02),0,IF(AND(V306=5,-V310&gt;NUMERO03),0,IF(AND(V306=6,-V310&gt;NUMERO04),0,IF(AND(V306=7,-V310&gt;NUMERO05),0,IF(AND(V306=8,-V310&gt;NUMERO06),0,IF(AND(V306=9,-V310&gt;NUMERO07),0,IF(AND(V306&gt;=10,V306&lt;=11,-V310&gt;NUMERO08),0,IF(AND(V306&gt;=12,V306&lt;=14,-V310&gt;NUMERO09),0,IF(AND(V306&gt;=15,V306&lt;=18,-V310&gt;NUMERO10),0,IF(AND(V306&gt;=19,V306&lt;=25,-V310&gt;NUMERO11),0,IF(AND(V306&gt;=26,V306&lt;=37,-V310&gt;NUMERO12),0,IF(AND(V306&gt;=38,V306&lt;=60,-V310&gt;NUMERO13),0,IF(AND(V306&gt;=61,V306&lt;=200,-V310&gt;NUMERO14),0,IF(AND(V306&gt;=201,-V310&gt;NUMERO15),0,IF(V310&lt;0,100-IF(V306=3,INDEX(PSxPI,MATCH(-V310,COLUNA01,-1)),IF(V306=4,INDEX(PSxPI,MATCH(-V310,COLUNA02,-1)),IF(V306=5,INDEX(PSxPI,MATCH(-V310,COLUNA03,-1)),IF(V306=6,INDEX(PSxPI,MATCH(-V310,COLUNA04,-1)),IF(V306=7,INDEX(PSxPI,MATCH(-V310,COLUNA05,-1)),IF(V306=8,INDEX(PSxPI,MATCH(-V310,COLUNA06,-1)),IF(V306=9,INDEX(PSxPI,MATCH(-V310,COLUNA07,-1)),IF(AND(V306&gt;=10,V306&lt;=11),INDEX(PSxPI,MATCH(-V310,COLUNA08,-1)),IF(AND(V306&gt;=12,V306&lt;=14),INDEX(PSxPI,MATCH(-V310,COLUNA09,-1)),IF(AND(V306&gt;=15,V306&lt;=18),INDEX(PSxPI,MATCH(-V310,COLUNA10,-1)),IF(AND(V306&gt;=19,V306&lt;=25),INDEX(PSxPI,MATCH(-V310,COLUNA11,-1)),IF(AND(V306&gt;=26,V306&lt;=37),INDEX(PSxPI,MATCH(-V310,COLUNA12,-1)),IF(AND(V306&gt;=38,V306&lt;=60),INDEX(PSxPI,MATCH(-V310,COLUNA13,-1)),IF(AND(V306&gt;=61,V306&lt;=200),INDEX(PSxPI,MATCH(-V310,COLUNA14,-1)),IF(V306&gt;=201,INDEX(PSxPI,MATCH(-V310,COLUNA15,-1))))))))))))))))),IF(V306=3,INDEX(PSxPI,MATCH(V310,COLUNA01,-1)),IF(V306=4,INDEX(PSxPI,MATCH(V310,COLUNA02,-1)),IF(V306=5,INDEX(PSxPI,MATCH(V310,COLUNA03,-1)),IF(V306=6,INDEX(PSxPI,MATCH(V310,COLUNA04,-1)),IF(V306=7,INDEX(PSxPI,MATCH(V310,COLUNA05,-1)),IF(V306=8,INDEX(PSxPI,MATCH(V310,COLUNA06,-1)),IF(V306=9,INDEX(PSxPI,MATCH(V310,COLUNA07,-1)),IF(AND(V306&gt;=10,V306&lt;=11),INDEX(PSxPI,MATCH(V310,COLUNA08,-1)),IF(AND(V306&gt;=12,V306&lt;=14),INDEX(PSxPI,MATCH(V310,COLUNA09,-1)),IF(AND(V306&gt;=15,V306&lt;=18),INDEX(PSxPI,MATCH(V310,COLUNA10,-1)),IF(AND(V306&gt;=19,V306&lt;=25),INDEX(PSxPI,MATCH(V310,COLUNA11,-1)),IF(AND(V306&gt;=26,V306&lt;=37),INDEX(PSxPI,MATCH(V310,COLUNA12,-1)),IF(AND(V306&gt;=38,V306&lt;=60),INDEX(PSxPI,MATCH(V310,COLUNA13,-1)),IF(AND(V306&gt;=61,V306&lt;=200),INDEX(PSxPI,MATCH(V310,COLUNA14,-1)),IF(V306&gt;=201,INDEX(PSxPI,MATCH(V310,COLUNA15,-1)))))))))))))))))))))))))))))))))))))))))))))))))))))</f>
        <v>-</v>
      </c>
      <c r="W312" s="91"/>
      <c r="X312" s="106"/>
      <c r="Y312" s="13"/>
      <c r="Z312" s="13"/>
      <c r="AA312" s="106"/>
      <c r="AB312" s="15"/>
    </row>
    <row r="313" spans="1:28" ht="20.100000000000001" customHeight="1" x14ac:dyDescent="0.2">
      <c r="A313" s="13"/>
      <c r="B313" s="179"/>
      <c r="C313" s="94" t="s">
        <v>32</v>
      </c>
      <c r="D313" s="107" t="str">
        <f t="shared" ref="D313:N313" si="6">IF($C$321=1,D323,IF(D306&lt;3,"-",IF(AND(D308=0,D307&lt;=D10,D307&gt;=D11),100,IF(D11="",100,IF(OR(D311="-",D311="+ INF",D311="- INF"),"-",IF(AND(D306=3,D311&gt;NUMERO01),100,IF(AND(D306=4,D311&gt;NUMERO02),100,IF(AND(D306=5,D311&gt;NUMERO03),100,IF(AND(D306=6,D311&gt;NUMERO04),100,IF(AND(D306=7,D311&gt;NUMERO05),100,IF(AND(D306=8,D311&gt;NUMERO06),100,IF(AND(D306=9,D311&gt;NUMERO07),100,IF(AND(D306&gt;=10,D306&lt;=11,D311&gt;NUMERO08),100,IF(AND(D306&gt;=12,D306&lt;=14,D311&gt;NUMERO09),100,IF(AND(D306&gt;=15,D306&lt;=18,D311&gt;NUMERO10),100,IF(AND(D306&gt;=19,D306&lt;=25,D311&gt;NUMERO11),100,IF(AND(D306&gt;=26,D306&lt;=37,D311&gt;NUMERO12),100,IF(AND(D306&gt;=38,D306&lt;=60,D311&gt;NUMERO13),100,IF(AND(D306&gt;=61,D306&lt;=200,D311&gt;NUMERO14),100,IF(AND(D306&gt;=201,D311&gt;NUMERO15),100,IF(AND(D306=3,-D311&gt;NUMERO01),0,IF(AND(D306=4,-D311&gt;NUMERO02),0,IF(AND(D306=5,-D311&gt;NUMERO03),0,IF(AND(D306=6,-D311&gt;NUMERO04),0,IF(AND(D306=7,-D311&gt;NUMERO05),0,IF(AND(D306=8,-D311&gt;NUMERO06),0,IF(AND(D306=9,-D311&gt;NUMERO07),0,IF(AND(D306&gt;=10,D306&lt;=11,-D311&gt;NUMERO08),0,IF(AND(D306&gt;=12,D306&lt;=14,-D311&gt;NUMERO09),0,IF(AND(D306&gt;=15,D306&lt;=18,-D311&gt;NUMERO10),0,IF(AND(D306&gt;=19,D306&lt;=25,-D311&gt;NUMERO11),0,IF(AND(D306&gt;=26,D306&lt;=37,-D311&gt;NUMERO12),0,IF(AND(D306&gt;=38,D306&lt;=60,-D311&gt;NUMERO13),0,IF(AND(D306&gt;=61,D306&lt;=200,-D311&gt;NUMERO14),0,IF(AND(D306&gt;=201,-D311&gt;NUMERO15),0,IF(D311&lt;0,100-IF(D306=3,INDEX(PSxPI,MATCH(-D311,COLUNA01,-1)),IF(D306=4,INDEX(PSxPI,MATCH(-D311,COLUNA02,-1)),IF(D306=5,INDEX(PSxPI,MATCH(-D311,COLUNA03,-1)),IF(D306=6,INDEX(PSxPI,MATCH(-D311,COLUNA04,-1)),IF(D306=7,INDEX(PSxPI,MATCH(-D311,COLUNA05,-1)),IF(D306=8,INDEX(PSxPI,MATCH(-D311,COLUNA06,-1)),IF(D306=9,INDEX(PSxPI,MATCH(-D311,COLUNA07,-1)),IF(AND(D306&gt;=10,D306&lt;=11),INDEX(PSxPI,MATCH(-D311,COLUNA08,-1)),IF(AND(D306&gt;=12,D306&lt;=14),INDEX(PSxPI,MATCH(-D311,COLUNA09,-1)),IF(AND(D306&gt;=15,D306&lt;=18),INDEX(PSxPI,MATCH(-D311,COLUNA10,-1)),IF(AND(D306&gt;=19,D306&lt;=25),INDEX(PSxPI,MATCH(-D311,COLUNA11,-1)),IF(AND(D306&gt;=26,D306&lt;=37),INDEX(PSxPI,MATCH(-D311,COLUNA12,-1)),IF(AND(D306&gt;=38,D306&lt;=60),INDEX(PSxPI,MATCH(-D311,COLUNA13,-1)),IF(AND(D306&gt;=61,D306&lt;=200),INDEX(PSxPI,MATCH(-D311,COLUNA14,-1)),IF(D306&gt;=201,INDEX(PSxPI,MATCH(-D311,COLUNA15,-1))))))))))))))))),IF(D306=3,INDEX(PSxPI,MATCH(D311,COLUNA01,-1)),IF(D306=4,INDEX(PSxPI,MATCH(D311,COLUNA02,-1)),IF(D306=5,INDEX(PSxPI,MATCH(D311,COLUNA03,-1)),IF(D306=6,INDEX(PSxPI,MATCH(D311,COLUNA04,-1)),IF(D306=7,INDEX(PSxPI,MATCH(D311,COLUNA05,-1)),IF(D306=8,INDEX(PSxPI,MATCH(D311,COLUNA06,-1)),IF(D306=9,INDEX(PSxPI,MATCH(D311,COLUNA07,-1)),IF(AND(D306&gt;=10,D306&lt;=11),INDEX(PSxPI,MATCH(D311,COLUNA08,-1)),IF(AND(D306&gt;=12,D306&lt;=14),INDEX(PSxPI,MATCH(D311,COLUNA09,-1)),IF(AND(D306&gt;=15,D306&lt;=18),INDEX(PSxPI,MATCH(D311,COLUNA10,-1)),IF(AND(D306&gt;=19,D306&lt;=25),INDEX(PSxPI,MATCH(D311,COLUNA11,-1)),IF(AND(D306&gt;=26,D306&lt;=37),INDEX(PSxPI,MATCH(D311,COLUNA12,-1)),IF(AND(D306&gt;=38,D306&lt;=60),INDEX(PSxPI,MATCH(D311,COLUNA13,-1)),IF(AND(D306&gt;=61,D306&lt;=200),INDEX(PSxPI,MATCH(D311,COLUNA14,-1)),IF(D306&gt;=201,INDEX(PSxPI,MATCH(D311,COLUNA15,-1)))))))))))))))))))))))))))))))))))))))))))))))))))))</f>
        <v>-</v>
      </c>
      <c r="E313" s="107" t="str">
        <f t="shared" si="6"/>
        <v>-</v>
      </c>
      <c r="F313" s="107" t="str">
        <f t="shared" si="6"/>
        <v>-</v>
      </c>
      <c r="G313" s="107" t="str">
        <f t="shared" si="6"/>
        <v>-</v>
      </c>
      <c r="H313" s="107" t="str">
        <f t="shared" si="6"/>
        <v>-</v>
      </c>
      <c r="I313" s="107" t="str">
        <f t="shared" si="6"/>
        <v>-</v>
      </c>
      <c r="J313" s="107" t="str">
        <f t="shared" si="6"/>
        <v>-</v>
      </c>
      <c r="K313" s="107" t="str">
        <f t="shared" si="6"/>
        <v>-</v>
      </c>
      <c r="L313" s="107" t="str">
        <f t="shared" si="6"/>
        <v>-</v>
      </c>
      <c r="M313" s="107" t="str">
        <f t="shared" si="6"/>
        <v>-</v>
      </c>
      <c r="N313" s="107" t="str">
        <f t="shared" si="6"/>
        <v>-</v>
      </c>
      <c r="O313" s="15"/>
      <c r="P313" s="107" t="str">
        <f>IF($C$321=1,P323,IF(P306&lt;3,"-",IF(AND(P308=0,P307&lt;=P10,P307&gt;=P11),100,IF(P11="",100,IF(OR(P311="-",P311="+ INF",P311="- INF"),"-",IF(AND(P306=3,P311&gt;NUMERO01),100,IF(AND(P306=4,P311&gt;NUMERO02),100,IF(AND(P306=5,P311&gt;NUMERO03),100,IF(AND(P306=6,P311&gt;NUMERO04),100,IF(AND(P306=7,P311&gt;NUMERO05),100,IF(AND(P306=8,P311&gt;NUMERO06),100,IF(AND(P306=9,P311&gt;NUMERO07),100,IF(AND(P306&gt;=10,P306&lt;=11,P311&gt;NUMERO08),100,IF(AND(P306&gt;=12,P306&lt;=14,P311&gt;NUMERO09),100,IF(AND(P306&gt;=15,P306&lt;=18,P311&gt;NUMERO10),100,IF(AND(P306&gt;=19,P306&lt;=25,P311&gt;NUMERO11),100,IF(AND(P306&gt;=26,P306&lt;=37,P311&gt;NUMERO12),100,IF(AND(P306&gt;=38,P306&lt;=60,P311&gt;NUMERO13),100,IF(AND(P306&gt;=61,P306&lt;=200,P311&gt;NUMERO14),100,IF(AND(P306&gt;=201,P311&gt;NUMERO15),100,IF(AND(P306=3,-P311&gt;NUMERO01),0,IF(AND(P306=4,-P311&gt;NUMERO02),0,IF(AND(P306=5,-P311&gt;NUMERO03),0,IF(AND(P306=6,-P311&gt;NUMERO04),0,IF(AND(P306=7,-P311&gt;NUMERO05),0,IF(AND(P306=8,-P311&gt;NUMERO06),0,IF(AND(P306=9,-P311&gt;NUMERO07),0,IF(AND(P306&gt;=10,P306&lt;=11,-P311&gt;NUMERO08),0,IF(AND(P306&gt;=12,P306&lt;=14,-P311&gt;NUMERO09),0,IF(AND(P306&gt;=15,P306&lt;=18,-P311&gt;NUMERO10),0,IF(AND(P306&gt;=19,P306&lt;=25,-P311&gt;NUMERO11),0,IF(AND(P306&gt;=26,P306&lt;=37,-P311&gt;NUMERO12),0,IF(AND(P306&gt;=38,P306&lt;=60,-P311&gt;NUMERO13),0,IF(AND(P306&gt;=61,P306&lt;=200,-P311&gt;NUMERO14),0,IF(AND(P306&gt;=201,-P311&gt;NUMERO15),0,IF(P311&lt;0,100-IF(P306=3,INDEX(PSxPI,MATCH(-P311,COLUNA01,-1)),IF(P306=4,INDEX(PSxPI,MATCH(-P311,COLUNA02,-1)),IF(P306=5,INDEX(PSxPI,MATCH(-P311,COLUNA03,-1)),IF(P306=6,INDEX(PSxPI,MATCH(-P311,COLUNA04,-1)),IF(P306=7,INDEX(PSxPI,MATCH(-P311,COLUNA05,-1)),IF(P306=8,INDEX(PSxPI,MATCH(-P311,COLUNA06,-1)),IF(P306=9,INDEX(PSxPI,MATCH(-P311,COLUNA07,-1)),IF(AND(P306&gt;=10,P306&lt;=11),INDEX(PSxPI,MATCH(-P311,COLUNA08,-1)),IF(AND(P306&gt;=12,P306&lt;=14),INDEX(PSxPI,MATCH(-P311,COLUNA09,-1)),IF(AND(P306&gt;=15,P306&lt;=18),INDEX(PSxPI,MATCH(-P311,COLUNA10,-1)),IF(AND(P306&gt;=19,P306&lt;=25),INDEX(PSxPI,MATCH(-P311,COLUNA11,-1)),IF(AND(P306&gt;=26,P306&lt;=37),INDEX(PSxPI,MATCH(-P311,COLUNA12,-1)),IF(AND(P306&gt;=38,P306&lt;=60),INDEX(PSxPI,MATCH(-P311,COLUNA13,-1)),IF(AND(P306&gt;=61,P306&lt;=200),INDEX(PSxPI,MATCH(-P311,COLUNA14,-1)),IF(P306&gt;=201,INDEX(PSxPI,MATCH(-P311,COLUNA15,-1))))))))))))))))),IF(P306=3,INDEX(PSxPI,MATCH(P311,COLUNA01,-1)),IF(P306=4,INDEX(PSxPI,MATCH(P311,COLUNA02,-1)),IF(P306=5,INDEX(PSxPI,MATCH(P311,COLUNA03,-1)),IF(P306=6,INDEX(PSxPI,MATCH(P311,COLUNA04,-1)),IF(P306=7,INDEX(PSxPI,MATCH(P311,COLUNA05,-1)),IF(P306=8,INDEX(PSxPI,MATCH(P311,COLUNA06,-1)),IF(P306=9,INDEX(PSxPI,MATCH(P311,COLUNA07,-1)),IF(AND(P306&gt;=10,P306&lt;=11),INDEX(PSxPI,MATCH(P311,COLUNA08,-1)),IF(AND(P306&gt;=12,P306&lt;=14),INDEX(PSxPI,MATCH(P311,COLUNA09,-1)),IF(AND(P306&gt;=15,P306&lt;=18),INDEX(PSxPI,MATCH(P311,COLUNA10,-1)),IF(AND(P306&gt;=19,P306&lt;=25),INDEX(PSxPI,MATCH(P311,COLUNA11,-1)),IF(AND(P306&gt;=26,P306&lt;=37),INDEX(PSxPI,MATCH(P311,COLUNA12,-1)),IF(AND(P306&gt;=38,P306&lt;=60),INDEX(PSxPI,MATCH(P311,COLUNA13,-1)),IF(AND(P306&gt;=61,P306&lt;=200),INDEX(PSxPI,MATCH(P311,COLUNA14,-1)),IF(P306&gt;=201,INDEX(PSxPI,MATCH(P311,COLUNA15,-1)))))))))))))))))))))))))))))))))))))))))))))))))))))</f>
        <v>-</v>
      </c>
      <c r="Q313" s="107" t="str">
        <f>IF($C$321=1,Q323,IF(Q306&lt;3,"-",IF(AND(Q308=0,Q307&lt;=Q10,Q307&gt;=Q11),100,IF(Q11="",100,IF(OR(Q311="-",Q311="+ INF",Q311="- INF"),"-",IF(AND(Q306=3,Q311&gt;NUMERO01),100,IF(AND(Q306=4,Q311&gt;NUMERO02),100,IF(AND(Q306=5,Q311&gt;NUMERO03),100,IF(AND(Q306=6,Q311&gt;NUMERO04),100,IF(AND(Q306=7,Q311&gt;NUMERO05),100,IF(AND(Q306=8,Q311&gt;NUMERO06),100,IF(AND(Q306=9,Q311&gt;NUMERO07),100,IF(AND(Q306&gt;=10,Q306&lt;=11,Q311&gt;NUMERO08),100,IF(AND(Q306&gt;=12,Q306&lt;=14,Q311&gt;NUMERO09),100,IF(AND(Q306&gt;=15,Q306&lt;=18,Q311&gt;NUMERO10),100,IF(AND(Q306&gt;=19,Q306&lt;=25,Q311&gt;NUMERO11),100,IF(AND(Q306&gt;=26,Q306&lt;=37,Q311&gt;NUMERO12),100,IF(AND(Q306&gt;=38,Q306&lt;=60,Q311&gt;NUMERO13),100,IF(AND(Q306&gt;=61,Q306&lt;=200,Q311&gt;NUMERO14),100,IF(AND(Q306&gt;=201,Q311&gt;NUMERO15),100,IF(AND(Q306=3,-Q311&gt;NUMERO01),0,IF(AND(Q306=4,-Q311&gt;NUMERO02),0,IF(AND(Q306=5,-Q311&gt;NUMERO03),0,IF(AND(Q306=6,-Q311&gt;NUMERO04),0,IF(AND(Q306=7,-Q311&gt;NUMERO05),0,IF(AND(Q306=8,-Q311&gt;NUMERO06),0,IF(AND(Q306=9,-Q311&gt;NUMERO07),0,IF(AND(Q306&gt;=10,Q306&lt;=11,-Q311&gt;NUMERO08),0,IF(AND(Q306&gt;=12,Q306&lt;=14,-Q311&gt;NUMERO09),0,IF(AND(Q306&gt;=15,Q306&lt;=18,-Q311&gt;NUMERO10),0,IF(AND(Q306&gt;=19,Q306&lt;=25,-Q311&gt;NUMERO11),0,IF(AND(Q306&gt;=26,Q306&lt;=37,-Q311&gt;NUMERO12),0,IF(AND(Q306&gt;=38,Q306&lt;=60,-Q311&gt;NUMERO13),0,IF(AND(Q306&gt;=61,Q306&lt;=200,-Q311&gt;NUMERO14),0,IF(AND(Q306&gt;=201,-Q311&gt;NUMERO15),0,IF(Q311&lt;0,100-IF(Q306=3,INDEX(PSxPI,MATCH(-Q311,COLUNA01,-1)),IF(Q306=4,INDEX(PSxPI,MATCH(-Q311,COLUNA02,-1)),IF(Q306=5,INDEX(PSxPI,MATCH(-Q311,COLUNA03,-1)),IF(Q306=6,INDEX(PSxPI,MATCH(-Q311,COLUNA04,-1)),IF(Q306=7,INDEX(PSxPI,MATCH(-Q311,COLUNA05,-1)),IF(Q306=8,INDEX(PSxPI,MATCH(-Q311,COLUNA06,-1)),IF(Q306=9,INDEX(PSxPI,MATCH(-Q311,COLUNA07,-1)),IF(AND(Q306&gt;=10,Q306&lt;=11),INDEX(PSxPI,MATCH(-Q311,COLUNA08,-1)),IF(AND(Q306&gt;=12,Q306&lt;=14),INDEX(PSxPI,MATCH(-Q311,COLUNA09,-1)),IF(AND(Q306&gt;=15,Q306&lt;=18),INDEX(PSxPI,MATCH(-Q311,COLUNA10,-1)),IF(AND(Q306&gt;=19,Q306&lt;=25),INDEX(PSxPI,MATCH(-Q311,COLUNA11,-1)),IF(AND(Q306&gt;=26,Q306&lt;=37),INDEX(PSxPI,MATCH(-Q311,COLUNA12,-1)),IF(AND(Q306&gt;=38,Q306&lt;=60),INDEX(PSxPI,MATCH(-Q311,COLUNA13,-1)),IF(AND(Q306&gt;=61,Q306&lt;=200),INDEX(PSxPI,MATCH(-Q311,COLUNA14,-1)),IF(Q306&gt;=201,INDEX(PSxPI,MATCH(-Q311,COLUNA15,-1))))))))))))))))),IF(Q306=3,INDEX(PSxPI,MATCH(Q311,COLUNA01,-1)),IF(Q306=4,INDEX(PSxPI,MATCH(Q311,COLUNA02,-1)),IF(Q306=5,INDEX(PSxPI,MATCH(Q311,COLUNA03,-1)),IF(Q306=6,INDEX(PSxPI,MATCH(Q311,COLUNA04,-1)),IF(Q306=7,INDEX(PSxPI,MATCH(Q311,COLUNA05,-1)),IF(Q306=8,INDEX(PSxPI,MATCH(Q311,COLUNA06,-1)),IF(Q306=9,INDEX(PSxPI,MATCH(Q311,COLUNA07,-1)),IF(AND(Q306&gt;=10,Q306&lt;=11),INDEX(PSxPI,MATCH(Q311,COLUNA08,-1)),IF(AND(Q306&gt;=12,Q306&lt;=14),INDEX(PSxPI,MATCH(Q311,COLUNA09,-1)),IF(AND(Q306&gt;=15,Q306&lt;=18),INDEX(PSxPI,MATCH(Q311,COLUNA10,-1)),IF(AND(Q306&gt;=19,Q306&lt;=25),INDEX(PSxPI,MATCH(Q311,COLUNA11,-1)),IF(AND(Q306&gt;=26,Q306&lt;=37),INDEX(PSxPI,MATCH(Q311,COLUNA12,-1)),IF(AND(Q306&gt;=38,Q306&lt;=60),INDEX(PSxPI,MATCH(Q311,COLUNA13,-1)),IF(AND(Q306&gt;=61,Q306&lt;=200),INDEX(PSxPI,MATCH(Q311,COLUNA14,-1)),IF(Q306&gt;=201,INDEX(PSxPI,MATCH(Q311,COLUNA15,-1)))))))))))))))))))))))))))))))))))))))))))))))))))))</f>
        <v>-</v>
      </c>
      <c r="R313" s="15"/>
      <c r="S313" s="107" t="str">
        <f>IF($C$321=1,S323,IF(S306&lt;3,"-",IF(AND(S308=0,S307&lt;=S10,S307&gt;=S11),100,IF(S11="",100,IF(OR(S311="-",S311="+ INF",S311="- INF"),"-",IF(AND(S306=3,S311&gt;NUMERO01),100,IF(AND(S306=4,S311&gt;NUMERO02),100,IF(AND(S306=5,S311&gt;NUMERO03),100,IF(AND(S306=6,S311&gt;NUMERO04),100,IF(AND(S306=7,S311&gt;NUMERO05),100,IF(AND(S306=8,S311&gt;NUMERO06),100,IF(AND(S306=9,S311&gt;NUMERO07),100,IF(AND(S306&gt;=10,S306&lt;=11,S311&gt;NUMERO08),100,IF(AND(S306&gt;=12,S306&lt;=14,S311&gt;NUMERO09),100,IF(AND(S306&gt;=15,S306&lt;=18,S311&gt;NUMERO10),100,IF(AND(S306&gt;=19,S306&lt;=25,S311&gt;NUMERO11),100,IF(AND(S306&gt;=26,S306&lt;=37,S311&gt;NUMERO12),100,IF(AND(S306&gt;=38,S306&lt;=60,S311&gt;NUMERO13),100,IF(AND(S306&gt;=61,S306&lt;=200,S311&gt;NUMERO14),100,IF(AND(S306&gt;=201,S311&gt;NUMERO15),100,IF(AND(S306=3,-S311&gt;NUMERO01),0,IF(AND(S306=4,-S311&gt;NUMERO02),0,IF(AND(S306=5,-S311&gt;NUMERO03),0,IF(AND(S306=6,-S311&gt;NUMERO04),0,IF(AND(S306=7,-S311&gt;NUMERO05),0,IF(AND(S306=8,-S311&gt;NUMERO06),0,IF(AND(S306=9,-S311&gt;NUMERO07),0,IF(AND(S306&gt;=10,S306&lt;=11,-S311&gt;NUMERO08),0,IF(AND(S306&gt;=12,S306&lt;=14,-S311&gt;NUMERO09),0,IF(AND(S306&gt;=15,S306&lt;=18,-S311&gt;NUMERO10),0,IF(AND(S306&gt;=19,S306&lt;=25,-S311&gt;NUMERO11),0,IF(AND(S306&gt;=26,S306&lt;=37,-S311&gt;NUMERO12),0,IF(AND(S306&gt;=38,S306&lt;=60,-S311&gt;NUMERO13),0,IF(AND(S306&gt;=61,S306&lt;=200,-S311&gt;NUMERO14),0,IF(AND(S306&gt;=201,-S311&gt;NUMERO15),0,IF(S311&lt;0,100-IF(S306=3,INDEX(PSxPI,MATCH(-S311,COLUNA01,-1)),IF(S306=4,INDEX(PSxPI,MATCH(-S311,COLUNA02,-1)),IF(S306=5,INDEX(PSxPI,MATCH(-S311,COLUNA03,-1)),IF(S306=6,INDEX(PSxPI,MATCH(-S311,COLUNA04,-1)),IF(S306=7,INDEX(PSxPI,MATCH(-S311,COLUNA05,-1)),IF(S306=8,INDEX(PSxPI,MATCH(-S311,COLUNA06,-1)),IF(S306=9,INDEX(PSxPI,MATCH(-S311,COLUNA07,-1)),IF(AND(S306&gt;=10,S306&lt;=11),INDEX(PSxPI,MATCH(-S311,COLUNA08,-1)),IF(AND(S306&gt;=12,S306&lt;=14),INDEX(PSxPI,MATCH(-S311,COLUNA09,-1)),IF(AND(S306&gt;=15,S306&lt;=18),INDEX(PSxPI,MATCH(-S311,COLUNA10,-1)),IF(AND(S306&gt;=19,S306&lt;=25),INDEX(PSxPI,MATCH(-S311,COLUNA11,-1)),IF(AND(S306&gt;=26,S306&lt;=37),INDEX(PSxPI,MATCH(-S311,COLUNA12,-1)),IF(AND(S306&gt;=38,S306&lt;=60),INDEX(PSxPI,MATCH(-S311,COLUNA13,-1)),IF(AND(S306&gt;=61,S306&lt;=200),INDEX(PSxPI,MATCH(-S311,COLUNA14,-1)),IF(S306&gt;=201,INDEX(PSxPI,MATCH(-S311,COLUNA15,-1))))))))))))))))),IF(S306=3,INDEX(PSxPI,MATCH(S311,COLUNA01,-1)),IF(S306=4,INDEX(PSxPI,MATCH(S311,COLUNA02,-1)),IF(S306=5,INDEX(PSxPI,MATCH(S311,COLUNA03,-1)),IF(S306=6,INDEX(PSxPI,MATCH(S311,COLUNA04,-1)),IF(S306=7,INDEX(PSxPI,MATCH(S311,COLUNA05,-1)),IF(S306=8,INDEX(PSxPI,MATCH(S311,COLUNA06,-1)),IF(S306=9,INDEX(PSxPI,MATCH(S311,COLUNA07,-1)),IF(AND(S306&gt;=10,S306&lt;=11),INDEX(PSxPI,MATCH(S311,COLUNA08,-1)),IF(AND(S306&gt;=12,S306&lt;=14),INDEX(PSxPI,MATCH(S311,COLUNA09,-1)),IF(AND(S306&gt;=15,S306&lt;=18),INDEX(PSxPI,MATCH(S311,COLUNA10,-1)),IF(AND(S306&gt;=19,S306&lt;=25),INDEX(PSxPI,MATCH(S311,COLUNA11,-1)),IF(AND(S306&gt;=26,S306&lt;=37),INDEX(PSxPI,MATCH(S311,COLUNA12,-1)),IF(AND(S306&gt;=38,S306&lt;=60),INDEX(PSxPI,MATCH(S311,COLUNA13,-1)),IF(AND(S306&gt;=61,S306&lt;=200),INDEX(PSxPI,MATCH(S311,COLUNA14,-1)),IF(S306&gt;=201,INDEX(PSxPI,MATCH(S311,COLUNA15,-1)))))))))))))))))))))))))))))))))))))))))))))))))))))</f>
        <v>-</v>
      </c>
      <c r="T313" s="15"/>
      <c r="U313" s="107" t="str">
        <f>IF($C$321=1,U323,IF(U306&lt;3,"-",IF(AND(U308=0,U307&lt;=U10,U307&gt;=U11),100,IF(U11="",100,IF(OR(U311="-",U311="+ INF",U311="- INF"),"-",IF(AND(U306=3,U311&gt;NUMERO01),100,IF(AND(U306=4,U311&gt;NUMERO02),100,IF(AND(U306=5,U311&gt;NUMERO03),100,IF(AND(U306=6,U311&gt;NUMERO04),100,IF(AND(U306=7,U311&gt;NUMERO05),100,IF(AND(U306=8,U311&gt;NUMERO06),100,IF(AND(U306=9,U311&gt;NUMERO07),100,IF(AND(U306&gt;=10,U306&lt;=11,U311&gt;NUMERO08),100,IF(AND(U306&gt;=12,U306&lt;=14,U311&gt;NUMERO09),100,IF(AND(U306&gt;=15,U306&lt;=18,U311&gt;NUMERO10),100,IF(AND(U306&gt;=19,U306&lt;=25,U311&gt;NUMERO11),100,IF(AND(U306&gt;=26,U306&lt;=37,U311&gt;NUMERO12),100,IF(AND(U306&gt;=38,U306&lt;=60,U311&gt;NUMERO13),100,IF(AND(U306&gt;=61,U306&lt;=200,U311&gt;NUMERO14),100,IF(AND(U306&gt;=201,U311&gt;NUMERO15),100,IF(AND(U306=3,-U311&gt;NUMERO01),0,IF(AND(U306=4,-U311&gt;NUMERO02),0,IF(AND(U306=5,-U311&gt;NUMERO03),0,IF(AND(U306=6,-U311&gt;NUMERO04),0,IF(AND(U306=7,-U311&gt;NUMERO05),0,IF(AND(U306=8,-U311&gt;NUMERO06),0,IF(AND(U306=9,-U311&gt;NUMERO07),0,IF(AND(U306&gt;=10,U306&lt;=11,-U311&gt;NUMERO08),0,IF(AND(U306&gt;=12,U306&lt;=14,-U311&gt;NUMERO09),0,IF(AND(U306&gt;=15,U306&lt;=18,-U311&gt;NUMERO10),0,IF(AND(U306&gt;=19,U306&lt;=25,-U311&gt;NUMERO11),0,IF(AND(U306&gt;=26,U306&lt;=37,-U311&gt;NUMERO12),0,IF(AND(U306&gt;=38,U306&lt;=60,-U311&gt;NUMERO13),0,IF(AND(U306&gt;=61,U306&lt;=200,-U311&gt;NUMERO14),0,IF(AND(U306&gt;=201,-U311&gt;NUMERO15),0,IF(U311&lt;0,100-IF(U306=3,INDEX(PSxPI,MATCH(-U311,COLUNA01,-1)),IF(U306=4,INDEX(PSxPI,MATCH(-U311,COLUNA02,-1)),IF(U306=5,INDEX(PSxPI,MATCH(-U311,COLUNA03,-1)),IF(U306=6,INDEX(PSxPI,MATCH(-U311,COLUNA04,-1)),IF(U306=7,INDEX(PSxPI,MATCH(-U311,COLUNA05,-1)),IF(U306=8,INDEX(PSxPI,MATCH(-U311,COLUNA06,-1)),IF(U306=9,INDEX(PSxPI,MATCH(-U311,COLUNA07,-1)),IF(AND(U306&gt;=10,U306&lt;=11),INDEX(PSxPI,MATCH(-U311,COLUNA08,-1)),IF(AND(U306&gt;=12,U306&lt;=14),INDEX(PSxPI,MATCH(-U311,COLUNA09,-1)),IF(AND(U306&gt;=15,U306&lt;=18),INDEX(PSxPI,MATCH(-U311,COLUNA10,-1)),IF(AND(U306&gt;=19,U306&lt;=25),INDEX(PSxPI,MATCH(-U311,COLUNA11,-1)),IF(AND(U306&gt;=26,U306&lt;=37),INDEX(PSxPI,MATCH(-U311,COLUNA12,-1)),IF(AND(U306&gt;=38,U306&lt;=60),INDEX(PSxPI,MATCH(-U311,COLUNA13,-1)),IF(AND(U306&gt;=61,U306&lt;=200),INDEX(PSxPI,MATCH(-U311,COLUNA14,-1)),IF(U306&gt;=201,INDEX(PSxPI,MATCH(-U311,COLUNA15,-1))))))))))))))))),IF(U306=3,INDEX(PSxPI,MATCH(U311,COLUNA01,-1)),IF(U306=4,INDEX(PSxPI,MATCH(U311,COLUNA02,-1)),IF(U306=5,INDEX(PSxPI,MATCH(U311,COLUNA03,-1)),IF(U306=6,INDEX(PSxPI,MATCH(U311,COLUNA04,-1)),IF(U306=7,INDEX(PSxPI,MATCH(U311,COLUNA05,-1)),IF(U306=8,INDEX(PSxPI,MATCH(U311,COLUNA06,-1)),IF(U306=9,INDEX(PSxPI,MATCH(U311,COLUNA07,-1)),IF(AND(U306&gt;=10,U306&lt;=11),INDEX(PSxPI,MATCH(U311,COLUNA08,-1)),IF(AND(U306&gt;=12,U306&lt;=14),INDEX(PSxPI,MATCH(U311,COLUNA09,-1)),IF(AND(U306&gt;=15,U306&lt;=18),INDEX(PSxPI,MATCH(U311,COLUNA10,-1)),IF(AND(U306&gt;=19,U306&lt;=25),INDEX(PSxPI,MATCH(U311,COLUNA11,-1)),IF(AND(U306&gt;=26,U306&lt;=37),INDEX(PSxPI,MATCH(U311,COLUNA12,-1)),IF(AND(U306&gt;=38,U306&lt;=60),INDEX(PSxPI,MATCH(U311,COLUNA13,-1)),IF(AND(U306&gt;=61,U306&lt;=200),INDEX(PSxPI,MATCH(U311,COLUNA14,-1)),IF(U306&gt;=201,INDEX(PSxPI,MATCH(U311,COLUNA15,-1)))))))))))))))))))))))))))))))))))))))))))))))))))))</f>
        <v>-</v>
      </c>
      <c r="V313" s="107" t="str">
        <f>IF($C$321=1,V323,IF(V306&lt;3,"-",IF(AND(V308=0,V307&lt;=V10,V307&gt;=V11),100,IF(V11="",100,IF(OR(V311="-",V311="+ INF",V311="- INF"),"-",IF(AND(V306=3,V311&gt;NUMERO01),100,IF(AND(V306=4,V311&gt;NUMERO02),100,IF(AND(V306=5,V311&gt;NUMERO03),100,IF(AND(V306=6,V311&gt;NUMERO04),100,IF(AND(V306=7,V311&gt;NUMERO05),100,IF(AND(V306=8,V311&gt;NUMERO06),100,IF(AND(V306=9,V311&gt;NUMERO07),100,IF(AND(V306&gt;=10,V306&lt;=11,V311&gt;NUMERO08),100,IF(AND(V306&gt;=12,V306&lt;=14,V311&gt;NUMERO09),100,IF(AND(V306&gt;=15,V306&lt;=18,V311&gt;NUMERO10),100,IF(AND(V306&gt;=19,V306&lt;=25,V311&gt;NUMERO11),100,IF(AND(V306&gt;=26,V306&lt;=37,V311&gt;NUMERO12),100,IF(AND(V306&gt;=38,V306&lt;=60,V311&gt;NUMERO13),100,IF(AND(V306&gt;=61,V306&lt;=200,V311&gt;NUMERO14),100,IF(AND(V306&gt;=201,V311&gt;NUMERO15),100,IF(AND(V306=3,-V311&gt;NUMERO01),0,IF(AND(V306=4,-V311&gt;NUMERO02),0,IF(AND(V306=5,-V311&gt;NUMERO03),0,IF(AND(V306=6,-V311&gt;NUMERO04),0,IF(AND(V306=7,-V311&gt;NUMERO05),0,IF(AND(V306=8,-V311&gt;NUMERO06),0,IF(AND(V306=9,-V311&gt;NUMERO07),0,IF(AND(V306&gt;=10,V306&lt;=11,-V311&gt;NUMERO08),0,IF(AND(V306&gt;=12,V306&lt;=14,-V311&gt;NUMERO09),0,IF(AND(V306&gt;=15,V306&lt;=18,-V311&gt;NUMERO10),0,IF(AND(V306&gt;=19,V306&lt;=25,-V311&gt;NUMERO11),0,IF(AND(V306&gt;=26,V306&lt;=37,-V311&gt;NUMERO12),0,IF(AND(V306&gt;=38,V306&lt;=60,-V311&gt;NUMERO13),0,IF(AND(V306&gt;=61,V306&lt;=200,-V311&gt;NUMERO14),0,IF(AND(V306&gt;=201,-V311&gt;NUMERO15),0,IF(V311&lt;0,100-IF(V306=3,INDEX(PSxPI,MATCH(-V311,COLUNA01,-1)),IF(V306=4,INDEX(PSxPI,MATCH(-V311,COLUNA02,-1)),IF(V306=5,INDEX(PSxPI,MATCH(-V311,COLUNA03,-1)),IF(V306=6,INDEX(PSxPI,MATCH(-V311,COLUNA04,-1)),IF(V306=7,INDEX(PSxPI,MATCH(-V311,COLUNA05,-1)),IF(V306=8,INDEX(PSxPI,MATCH(-V311,COLUNA06,-1)),IF(V306=9,INDEX(PSxPI,MATCH(-V311,COLUNA07,-1)),IF(AND(V306&gt;=10,V306&lt;=11),INDEX(PSxPI,MATCH(-V311,COLUNA08,-1)),IF(AND(V306&gt;=12,V306&lt;=14),INDEX(PSxPI,MATCH(-V311,COLUNA09,-1)),IF(AND(V306&gt;=15,V306&lt;=18),INDEX(PSxPI,MATCH(-V311,COLUNA10,-1)),IF(AND(V306&gt;=19,V306&lt;=25),INDEX(PSxPI,MATCH(-V311,COLUNA11,-1)),IF(AND(V306&gt;=26,V306&lt;=37),INDEX(PSxPI,MATCH(-V311,COLUNA12,-1)),IF(AND(V306&gt;=38,V306&lt;=60),INDEX(PSxPI,MATCH(-V311,COLUNA13,-1)),IF(AND(V306&gt;=61,V306&lt;=200),INDEX(PSxPI,MATCH(-V311,COLUNA14,-1)),IF(V306&gt;=201,INDEX(PSxPI,MATCH(-V311,COLUNA15,-1))))))))))))))))),IF(V306=3,INDEX(PSxPI,MATCH(V311,COLUNA01,-1)),IF(V306=4,INDEX(PSxPI,MATCH(V311,COLUNA02,-1)),IF(V306=5,INDEX(PSxPI,MATCH(V311,COLUNA03,-1)),IF(V306=6,INDEX(PSxPI,MATCH(V311,COLUNA04,-1)),IF(V306=7,INDEX(PSxPI,MATCH(V311,COLUNA05,-1)),IF(V306=8,INDEX(PSxPI,MATCH(V311,COLUNA06,-1)),IF(V306=9,INDEX(PSxPI,MATCH(V311,COLUNA07,-1)),IF(AND(V306&gt;=10,V306&lt;=11),INDEX(PSxPI,MATCH(V311,COLUNA08,-1)),IF(AND(V306&gt;=12,V306&lt;=14),INDEX(PSxPI,MATCH(V311,COLUNA09,-1)),IF(AND(V306&gt;=15,V306&lt;=18),INDEX(PSxPI,MATCH(V311,COLUNA10,-1)),IF(AND(V306&gt;=19,V306&lt;=25),INDEX(PSxPI,MATCH(V311,COLUNA11,-1)),IF(AND(V306&gt;=26,V306&lt;=37),INDEX(PSxPI,MATCH(V311,COLUNA12,-1)),IF(AND(V306&gt;=38,V306&lt;=60),INDEX(PSxPI,MATCH(V311,COLUNA13,-1)),IF(AND(V306&gt;=61,V306&lt;=200),INDEX(PSxPI,MATCH(V311,COLUNA14,-1)),IF(V306&gt;=201,INDEX(PSxPI,MATCH(V311,COLUNA15,-1)))))))))))))))))))))))))))))))))))))))))))))))))))))</f>
        <v>-</v>
      </c>
      <c r="W313" s="91"/>
      <c r="X313" s="106"/>
      <c r="Y313" s="13"/>
      <c r="Z313" s="13"/>
      <c r="AA313" s="106"/>
      <c r="AB313" s="15"/>
    </row>
    <row r="314" spans="1:28" ht="20.100000000000001" customHeight="1" x14ac:dyDescent="0.2">
      <c r="A314" s="13"/>
      <c r="B314" s="179"/>
      <c r="C314" s="98" t="s">
        <v>33</v>
      </c>
      <c r="D314" s="108" t="str">
        <f t="shared" ref="D314:N314" si="7">IF(OR(D312="-",D313="-"),"-",(D312+D313)-100)</f>
        <v>-</v>
      </c>
      <c r="E314" s="108" t="str">
        <f t="shared" si="7"/>
        <v>-</v>
      </c>
      <c r="F314" s="108" t="str">
        <f t="shared" si="7"/>
        <v>-</v>
      </c>
      <c r="G314" s="108" t="str">
        <f t="shared" si="7"/>
        <v>-</v>
      </c>
      <c r="H314" s="108" t="str">
        <f t="shared" si="7"/>
        <v>-</v>
      </c>
      <c r="I314" s="108" t="str">
        <f t="shared" si="7"/>
        <v>-</v>
      </c>
      <c r="J314" s="108" t="str">
        <f t="shared" si="7"/>
        <v>-</v>
      </c>
      <c r="K314" s="108" t="str">
        <f t="shared" si="7"/>
        <v>-</v>
      </c>
      <c r="L314" s="108" t="str">
        <f t="shared" si="7"/>
        <v>-</v>
      </c>
      <c r="M314" s="108" t="str">
        <f t="shared" si="7"/>
        <v>-</v>
      </c>
      <c r="N314" s="109" t="str">
        <f t="shared" si="7"/>
        <v>-</v>
      </c>
      <c r="O314" s="15"/>
      <c r="P314" s="109" t="str">
        <f>IF(OR(P312="-",P313="-"),"-",(P312+P313)-100)</f>
        <v>-</v>
      </c>
      <c r="Q314" s="109" t="str">
        <f>IF(OR(Q312="-",Q313="-"),"-",(Q312+Q313)-100)</f>
        <v>-</v>
      </c>
      <c r="R314" s="15"/>
      <c r="S314" s="109" t="str">
        <f>IF(OR(S312="-",S313="-"),"-",(S312+S313)-100)</f>
        <v>-</v>
      </c>
      <c r="T314" s="15"/>
      <c r="U314" s="109" t="str">
        <f>IF(OR(U312="-",U313="-"),"-",(U312+U313)-100)</f>
        <v>-</v>
      </c>
      <c r="V314" s="109" t="str">
        <f>IF(OR(V312="-",V313="-"),"-",(V312+V313)-100)</f>
        <v>-</v>
      </c>
      <c r="W314" s="91"/>
      <c r="X314" s="106"/>
      <c r="Y314" s="13"/>
      <c r="Z314" s="13"/>
      <c r="AA314" s="106"/>
      <c r="AB314" s="15"/>
    </row>
    <row r="315" spans="1:28" ht="20.100000000000001" customHeight="1" x14ac:dyDescent="0.2">
      <c r="A315" s="13"/>
      <c r="B315" s="168"/>
      <c r="C315" s="110" t="s">
        <v>34</v>
      </c>
      <c r="D315" s="180" t="str">
        <f>IF(AND(D314="-",E314="-",F314="-",G314="-",H314="-",I314="-",J314="-",K314="-",L314="-",M314="-"),"-",ROUND(AVERAGE(D314:M314),0))</f>
        <v>-</v>
      </c>
      <c r="E315" s="181"/>
      <c r="F315" s="181"/>
      <c r="G315" s="181"/>
      <c r="H315" s="181"/>
      <c r="I315" s="181"/>
      <c r="J315" s="181"/>
      <c r="K315" s="181"/>
      <c r="L315" s="181"/>
      <c r="M315" s="182"/>
      <c r="N315" s="111" t="str">
        <f>N314</f>
        <v>-</v>
      </c>
      <c r="O315" s="15"/>
      <c r="P315" s="112" t="str">
        <f>P314</f>
        <v>-</v>
      </c>
      <c r="Q315" s="112" t="str">
        <f>Q314</f>
        <v>-</v>
      </c>
      <c r="R315" s="15"/>
      <c r="S315" s="112" t="str">
        <f>S314</f>
        <v>-</v>
      </c>
      <c r="T315" s="15"/>
      <c r="U315" s="112" t="str">
        <f>U314</f>
        <v>-</v>
      </c>
      <c r="V315" s="112" t="str">
        <f>V314</f>
        <v>-</v>
      </c>
      <c r="W315" s="91"/>
      <c r="X315" s="106"/>
      <c r="Y315" s="13"/>
      <c r="Z315" s="13"/>
      <c r="AA315" s="106"/>
      <c r="AB315" s="15"/>
    </row>
    <row r="316" spans="1:28" ht="9.9499999999999993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5"/>
      <c r="P316" s="13"/>
      <c r="Q316" s="13"/>
      <c r="R316" s="15"/>
      <c r="S316" s="33"/>
      <c r="T316" s="15"/>
      <c r="U316" s="33"/>
      <c r="V316" s="33"/>
      <c r="W316" s="33"/>
      <c r="X316" s="106"/>
      <c r="Y316" s="13"/>
      <c r="Z316" s="13"/>
      <c r="AA316" s="106"/>
      <c r="AB316" s="15"/>
    </row>
    <row r="317" spans="1:28" ht="35.1" customHeight="1" x14ac:dyDescent="0.3">
      <c r="A317" s="15"/>
      <c r="B317" s="167" t="s">
        <v>35</v>
      </c>
      <c r="C317" s="113" t="s">
        <v>36</v>
      </c>
      <c r="D317" s="169" t="str">
        <f>IF(D315="-","-",IF(AND(H306=3,D315&lt;FPNUMERO16),"--",IF(AND(H306=4,D315&lt;FPNUMERO17),"REPROVADO",IF(AND(H306=5,D315&lt;FPNUMERO18),"REPROVADO",IF(AND(H306=6,D315&lt;FPNUMERO19),"REPROVADO",IF(AND(H306=7,D315&lt;FPNUMERO20),"REPROVADO",IF(AND(H306=8,D315&lt;FPNUMERO21),"REPROVADO",IF(AND(H306=9,D315&lt;FPNUMERO22),"REPROVADO",IF(AND(H306&gt;=10,H306&lt;=11,D315&lt;FPNUMERO23),"REPROVADO",IF(AND(H306&gt;=12,H306&lt;=14,D315&lt;FPNUMERO24),"REPROVADO",IF(AND(H306&gt;=15,H306&lt;=18,D315&lt;FPNUMERO25),"REPROVADO",IF(AND(H306&gt;=19,H306&lt;=25,D315&lt;FPNUMERO26),"REPROVADO",IF(AND(H306&gt;=26,H306&lt;=37,D315&lt;FPNUMERO27),"REPROVADO",IF(AND(H306&gt;=38,H306&lt;=60,D315&lt;FPNUMERO28),"REPROVADO",IF(AND(H306&gt;=61,H306&lt;=200,D315&lt;FPNUMERO29),"REPROVADO",IF(AND(H306&gt;=201,D315&lt;FPNUMERO30),"REPROVADO",IF(AND(H306=3,D315&gt;FPNUMERO01),1,IF(AND(H306=4,D315&gt;FPNUMERO02),1,IF(AND(H306=5,D315&gt;FPNUMERO03),1,IF(AND(H306=6,D315&gt;FPNUMERO04),1,IF(AND(H306=7,D315&gt;FPNUMERO05),1,IF(AND(H306=8,D315&gt;FPNUMERO06),1,IF(AND(H306=9,D315&gt;FPNUMERO07),1,IF(AND(H306&gt;=10,H306&lt;=11,D315&gt;FPNUMERO08),1,IF(AND(H306&gt;=12,H306&lt;=14,D315&gt;FPNUMERO09),1,IF(AND(H306&gt;=15,H306&lt;=18,D315&gt;FPNUMERO10),1,IF(AND(H306&gt;=19,H306&lt;=25,D315&gt;FPNUMERO11),1,IF(AND(H306&gt;=26,H306&lt;=37,D315&gt;FPNUMERO12),1,IF(AND(H306&gt;=38,H306&lt;=60,D315&gt;FPNUMERO13),1,IF(AND(H306&gt;=61,H306&lt;=200,D315&gt;FPNUMERO14),1,IF(AND(H306&gt;=201,D315&gt;FPNUMERO15),1,IF(H306=3,INDEX(FP,MATCH(D315,FPCOLUNA01,-1)),IF(H306=4,INDEX(FP,MATCH(D315,FPCOLUNA02,-1)),IF(H306=5,INDEX(FP,MATCH(D315,FPCOLUNA03,-1)),IF(H306=6,INDEX(FP,MATCH(D315,FPCOLUNA04,-1)),IF(H306=7,INDEX(FP,MATCH(D315,FPCOLUNA05,-1)),IF(H306=8,INDEX(FP,MATCH(D315,FPCOLUNA06,-1)),IF(H306=9,INDEX(FP,MATCH(D315,FPCOLUNA07,-1)),IF(AND(H306&gt;=10,H306&lt;=11),INDEX(FP,MATCH(D315,FPCOLUNA08,-1)),IF(AND(H306&gt;=12,H306&lt;=14),INDEX(FP,MATCH(D315,FPCOLUNA09,-1)),IF(AND(H306&gt;=15,H306&lt;=18),INDEX(FP,MATCH(D315,FPCOLUNA10,-1)),IF(AND(H306&gt;=19,H306&lt;=25),INDEX(FP,MATCH(D315,FPCOLUNA11,-1)),IF(AND(H306&gt;=26,H306&lt;=37),INDEX(FP,MATCH(D315,FPCOLUNA12,-1)),IF(AND(H306&gt;=38,H306&lt;=60),INDEX(FP,MATCH(D315,FPCOLUNA13,-1)),IF(AND(H306&gt;=61,H306&lt;=200),INDEX(FP,MATCH(D315,FPCOLUNA14,-1)),IF(H306&gt;=201,INDEX(FP,MATCH(D315,FPCOLUNA15,-1))))))))))))))))))))))))))))))))))))))))))))))))</f>
        <v>-</v>
      </c>
      <c r="E317" s="170"/>
      <c r="F317" s="170"/>
      <c r="G317" s="170"/>
      <c r="H317" s="170"/>
      <c r="I317" s="170"/>
      <c r="J317" s="170"/>
      <c r="K317" s="170"/>
      <c r="L317" s="170"/>
      <c r="M317" s="171"/>
      <c r="N317" s="114" t="str">
        <f>IF(N315="-","-",IF(AND(N306=3,N315&lt;FPNUMERO16),"--",IF(AND(N306=4,N315&lt;FPNUMERO17),"REPROVADO",IF(AND(N306=5,N315&lt;FPNUMERO18),"REPROVADO",IF(AND(N306=6,N315&lt;FPNUMERO19),"REPROVADO",IF(AND(N306=7,N315&lt;FPNUMERO20),"REPROVADO",IF(AND(N306=8,N315&lt;FPNUMERO21),"REPROVADO",IF(AND(N306=9,N315&lt;FPNUMERO22),"REPROVADO",IF(AND(N306&gt;=10,N306&lt;=11,N315&lt;FPNUMERO23),"REPROVADO",IF(AND(N306&gt;=12,N306&lt;=14,N315&lt;FPNUMERO24),"REPROVADO",IF(AND(N306&gt;=15,N306&lt;=18,N315&lt;FPNUMERO25),"REPROVADO",IF(AND(N306&gt;=19,N306&lt;=25,N315&lt;FPNUMERO26),"REPROVADO",IF(AND(N306&gt;=26,N306&lt;=37,N315&lt;FPNUMERO27),"REPROVADO",IF(AND(N306&gt;=38,N306&lt;=60,N315&lt;FPNUMERO28),"REPROVADO",IF(AND(N306&gt;=61,N306&lt;=200,N315&lt;FPNUMERO29),"REPROVADO",IF(AND(N306&gt;=201,N315&lt;FPNUMERO30),"REPROVADO",IF(AND(N306=3,N315&gt;FPNUMERO01),1,IF(AND(N306=4,N315&gt;FPNUMERO02),1,IF(AND(N306=5,N315&gt;FPNUMERO03),1,IF(AND(N306=6,N315&gt;FPNUMERO04),1,IF(AND(N306=7,N315&gt;FPNUMERO05),1,IF(AND(N306=8,N315&gt;FPNUMERO06),1,IF(AND(N306=9,N315&gt;FPNUMERO07),1,IF(AND(N306&gt;=10,N306&lt;=11,N315&gt;FPNUMERO08),1,IF(AND(N306&gt;=12,N306&lt;=14,N315&gt;FPNUMERO09),1,IF(AND(N306&gt;=15,N306&lt;=18,N315&gt;FPNUMERO10),1,IF(AND(N306&gt;=19,N306&lt;=25,N315&gt;FPNUMERO11),1,IF(AND(N306&gt;=26,N306&lt;=37,N315&gt;FPNUMERO12),1,IF(AND(N306&gt;=38,N306&lt;=60,N315&gt;FPNUMERO13),1,IF(AND(N306&gt;=61,N306&lt;=200,N315&gt;FPNUMERO14),1,IF(AND(N306&gt;=201,N315&gt;FPNUMERO15),1,IF(N306=3,INDEX(FP,MATCH(N315,FPCOLUNA01,-1)),IF(N306=4,INDEX(FP,MATCH(N315,FPCOLUNA02,-1)),IF(N306=5,INDEX(FP,MATCH(N315,FPCOLUNA03,-1)),IF(N306=6,INDEX(FP,MATCH(N315,FPCOLUNA04,-1)),IF(N306=7,INDEX(FP,MATCH(N315,FPCOLUNA05,-1)),IF(N306=8,INDEX(FP,MATCH(N315,FPCOLUNA06,-1)),IF(N306=9,INDEX(FP,MATCH(N315,FPCOLUNA07,-1)),IF(AND(N306&gt;=10,N306&lt;=11),INDEX(FP,MATCH(N315,FPCOLUNA08,-1)),IF(AND(N306&gt;=12,N306&lt;=14),INDEX(FP,MATCH(N315,FPCOLUNA09,-1)),IF(AND(N306&gt;=15,N306&lt;=18),INDEX(FP,MATCH(N315,FPCOLUNA10,-1)),IF(AND(N306&gt;=19,N306&lt;=25),INDEX(FP,MATCH(N315,FPCOLUNA11,-1)),IF(AND(N306&gt;=26,N306&lt;=37),INDEX(FP,MATCH(N315,FPCOLUNA12,-1)),IF(AND(N306&gt;=38,N306&lt;=60),INDEX(FP,MATCH(N315,FPCOLUNA13,-1)),IF(AND(N306&gt;=61,N306&lt;=200),INDEX(FP,MATCH(N315,FPCOLUNA14,-1)),IF(N306&gt;=201,INDEX(FP,MATCH(N315,FPCOLUNA15,-1))))))))))))))))))))))))))))))))))))))))))))))))</f>
        <v>-</v>
      </c>
      <c r="O317" s="115"/>
      <c r="P317" s="114" t="str">
        <f>IF(P315="-","-",IF(AND(P306=3,P315&lt;FPNUMERO16),"--",IF(AND(P306=4,P315&lt;FPNUMERO17),"REPROVADO",IF(AND(P306=5,P315&lt;FPNUMERO18),"REPROVADO",IF(AND(P306=6,P315&lt;FPNUMERO19),"REPROVADO",IF(AND(P306=7,P315&lt;FPNUMERO20),"REPROVADO",IF(AND(P306=8,P315&lt;FPNUMERO21),"REPROVADO",IF(AND(P306=9,P315&lt;FPNUMERO22),"REPROVADO",IF(AND(P306&gt;=10,P306&lt;=11,P315&lt;FPNUMERO23),"REPROVADO",IF(AND(P306&gt;=12,P306&lt;=14,P315&lt;FPNUMERO24),"REPROVADO",IF(AND(P306&gt;=15,P306&lt;=18,P315&lt;FPNUMERO25),"REPROVADO",IF(AND(P306&gt;=19,P306&lt;=25,P315&lt;FPNUMERO26),"REPROVADO",IF(AND(P306&gt;=26,P306&lt;=37,P315&lt;FPNUMERO27),"REPROVADO",IF(AND(P306&gt;=38,P306&lt;=60,P315&lt;FPNUMERO28),"REPROVADO",IF(AND(P306&gt;=61,P306&lt;=200,P315&lt;FPNUMERO29),"REPROVADO",IF(AND(P306&gt;=201,P315&lt;FPNUMERO30),"REPROVADO",IF(AND(P306=3,P315&gt;FPNUMERO01),1,IF(AND(P306=4,P315&gt;FPNUMERO02),1,IF(AND(P306=5,P315&gt;FPNUMERO03),1,IF(AND(P306=6,P315&gt;FPNUMERO04),1,IF(AND(P306=7,P315&gt;FPNUMERO05),1,IF(AND(P306=8,P315&gt;FPNUMERO06),1,IF(AND(P306=9,P315&gt;FPNUMERO07),1,IF(AND(P306&gt;=10,P306&lt;=11,P315&gt;FPNUMERO08),1,IF(AND(P306&gt;=12,P306&lt;=14,P315&gt;FPNUMERO09),1,IF(AND(P306&gt;=15,P306&lt;=18,P315&gt;FPNUMERO10),1,IF(AND(P306&gt;=19,P306&lt;=25,P315&gt;FPNUMERO11),1,IF(AND(P306&gt;=26,P306&lt;=37,P315&gt;FPNUMERO12),1,IF(AND(P306&gt;=38,P306&lt;=60,P315&gt;FPNUMERO13),1,IF(AND(P306&gt;=61,P306&lt;=200,P315&gt;FPNUMERO14),1,IF(AND(P306&gt;=201,P315&gt;FPNUMERO15),1,IF(P306=3,INDEX(FP,MATCH(P315,FPCOLUNA01,-1)),IF(P306=4,INDEX(FP,MATCH(P315,FPCOLUNA02,-1)),IF(P306=5,INDEX(FP,MATCH(P315,FPCOLUNA03,-1)),IF(P306=6,INDEX(FP,MATCH(P315,FPCOLUNA04,-1)),IF(P306=7,INDEX(FP,MATCH(P315,FPCOLUNA05,-1)),IF(P306=8,INDEX(FP,MATCH(P315,FPCOLUNA06,-1)),IF(P306=9,INDEX(FP,MATCH(P315,FPCOLUNA07,-1)),IF(AND(P306&gt;=10,P306&lt;=11),INDEX(FP,MATCH(P315,FPCOLUNA08,-1)),IF(AND(P306&gt;=12,P306&lt;=14),INDEX(FP,MATCH(P315,FPCOLUNA09,-1)),IF(AND(P306&gt;=15,P306&lt;=18),INDEX(FP,MATCH(P315,FPCOLUNA10,-1)),IF(AND(P306&gt;=19,P306&lt;=25),INDEX(FP,MATCH(P315,FPCOLUNA11,-1)),IF(AND(P306&gt;=26,P306&lt;=37),INDEX(FP,MATCH(P315,FPCOLUNA12,-1)),IF(AND(P306&gt;=38,P306&lt;=60),INDEX(FP,MATCH(P315,FPCOLUNA13,-1)),IF(AND(P306&gt;=61,P306&lt;=200),INDEX(FP,MATCH(P315,FPCOLUNA14,-1)),IF(P306&gt;=201,INDEX(FP,MATCH(P315,FPCOLUNA15,-1))))))))))))))))))))))))))))))))))))))))))))))))</f>
        <v>-</v>
      </c>
      <c r="Q317" s="114" t="str">
        <f>IF(Q315="-","-",IF(AND(Q306=3,Q315&lt;FPNUMERO16),"--",IF(AND(Q306=4,Q315&lt;FPNUMERO17),"REPROVADO",IF(AND(Q306=5,Q315&lt;FPNUMERO18),"REPROVADO",IF(AND(Q306=6,Q315&lt;FPNUMERO19),"REPROVADO",IF(AND(Q306=7,Q315&lt;FPNUMERO20),"REPROVADO",IF(AND(Q306=8,Q315&lt;FPNUMERO21),"REPROVADO",IF(AND(Q306=9,Q315&lt;FPNUMERO22),"REPROVADO",IF(AND(Q306&gt;=10,Q306&lt;=11,Q315&lt;FPNUMERO23),"REPROVADO",IF(AND(Q306&gt;=12,Q306&lt;=14,Q315&lt;FPNUMERO24),"REPROVADO",IF(AND(Q306&gt;=15,Q306&lt;=18,Q315&lt;FPNUMERO25),"REPROVADO",IF(AND(Q306&gt;=19,Q306&lt;=25,Q315&lt;FPNUMERO26),"REPROVADO",IF(AND(Q306&gt;=26,Q306&lt;=37,Q315&lt;FPNUMERO27),"REPROVADO",IF(AND(Q306&gt;=38,Q306&lt;=60,Q315&lt;FPNUMERO28),"REPROVADO",IF(AND(Q306&gt;=61,Q306&lt;=200,Q315&lt;FPNUMERO29),"REPROVADO",IF(AND(Q306&gt;=201,Q315&lt;FPNUMERO30),"REPROVADO",IF(AND(Q306=3,Q315&gt;FPNUMERO01),1,IF(AND(Q306=4,Q315&gt;FPNUMERO02),1,IF(AND(Q306=5,Q315&gt;FPNUMERO03),1,IF(AND(Q306=6,Q315&gt;FPNUMERO04),1,IF(AND(Q306=7,Q315&gt;FPNUMERO05),1,IF(AND(Q306=8,Q315&gt;FPNUMERO06),1,IF(AND(Q306=9,Q315&gt;FPNUMERO07),1,IF(AND(Q306&gt;=10,Q306&lt;=11,Q315&gt;FPNUMERO08),1,IF(AND(Q306&gt;=12,Q306&lt;=14,Q315&gt;FPNUMERO09),1,IF(AND(Q306&gt;=15,Q306&lt;=18,Q315&gt;FPNUMERO10),1,IF(AND(Q306&gt;=19,Q306&lt;=25,Q315&gt;FPNUMERO11),1,IF(AND(Q306&gt;=26,Q306&lt;=37,Q315&gt;FPNUMERO12),1,IF(AND(Q306&gt;=38,Q306&lt;=60,Q315&gt;FPNUMERO13),1,IF(AND(Q306&gt;=61,Q306&lt;=200,Q315&gt;FPNUMERO14),1,IF(AND(Q306&gt;=201,Q315&gt;FPNUMERO15),1,IF(Q306=3,INDEX(FP,MATCH(Q315,FPCOLUNA01,-1)),IF(Q306=4,INDEX(FP,MATCH(Q315,FPCOLUNA02,-1)),IF(Q306=5,INDEX(FP,MATCH(Q315,FPCOLUNA03,-1)),IF(Q306=6,INDEX(FP,MATCH(Q315,FPCOLUNA04,-1)),IF(Q306=7,INDEX(FP,MATCH(Q315,FPCOLUNA05,-1)),IF(Q306=8,INDEX(FP,MATCH(Q315,FPCOLUNA06,-1)),IF(Q306=9,INDEX(FP,MATCH(Q315,FPCOLUNA07,-1)),IF(AND(Q306&gt;=10,Q306&lt;=11),INDEX(FP,MATCH(Q315,FPCOLUNA08,-1)),IF(AND(Q306&gt;=12,Q306&lt;=14),INDEX(FP,MATCH(Q315,FPCOLUNA09,-1)),IF(AND(Q306&gt;=15,Q306&lt;=18),INDEX(FP,MATCH(Q315,FPCOLUNA10,-1)),IF(AND(Q306&gt;=19,Q306&lt;=25),INDEX(FP,MATCH(Q315,FPCOLUNA11,-1)),IF(AND(Q306&gt;=26,Q306&lt;=37),INDEX(FP,MATCH(Q315,FPCOLUNA12,-1)),IF(AND(Q306&gt;=38,Q306&lt;=60),INDEX(FP,MATCH(Q315,FPCOLUNA13,-1)),IF(AND(Q306&gt;=61,Q306&lt;=200),INDEX(FP,MATCH(Q315,FPCOLUNA14,-1)),IF(Q306&gt;=201,INDEX(FP,MATCH(Q315,FPCOLUNA15,-1))))))))))))))))))))))))))))))))))))))))))))))))</f>
        <v>-</v>
      </c>
      <c r="R317" s="115"/>
      <c r="S317" s="114" t="str">
        <f>IF(S315="-","-",IF(AND(S306=3,S315&lt;FPNUMERO16),"--",IF(AND(S306=4,S315&lt;FPNUMERO17),"REPROVADO",IF(AND(S306=5,S315&lt;FPNUMERO18),"REPROVADO",IF(AND(S306=6,S315&lt;FPNUMERO19),"REPROVADO",IF(AND(S306=7,S315&lt;FPNUMERO20),"REPROVADO",IF(AND(S306=8,S315&lt;FPNUMERO21),"REPROVADO",IF(AND(S306=9,S315&lt;FPNUMERO22),"REPROVADO",IF(AND(S306&gt;=10,S306&lt;=11,S315&lt;FPNUMERO23),"REPROVADO",IF(AND(S306&gt;=12,S306&lt;=14,S315&lt;FPNUMERO24),"REPROVADO",IF(AND(S306&gt;=15,S306&lt;=18,S315&lt;FPNUMERO25),"REPROVADO",IF(AND(S306&gt;=19,S306&lt;=25,S315&lt;FPNUMERO26),"REPROVADO",IF(AND(S306&gt;=26,S306&lt;=37,S315&lt;FPNUMERO27),"REPROVADO",IF(AND(S306&gt;=38,S306&lt;=60,S315&lt;FPNUMERO28),"REPROVADO",IF(AND(S306&gt;=61,S306&lt;=200,S315&lt;FPNUMERO29),"REPROVADO",IF(AND(S306&gt;=201,S315&lt;FPNUMERO30),"REPROVADO",IF(AND(S306=3,S315&gt;FPNUMERO01),1,IF(AND(S306=4,S315&gt;FPNUMERO02),1,IF(AND(S306=5,S315&gt;FPNUMERO03),1,IF(AND(S306=6,S315&gt;FPNUMERO04),1,IF(AND(S306=7,S315&gt;FPNUMERO05),1,IF(AND(S306=8,S315&gt;FPNUMERO06),1,IF(AND(S306=9,S315&gt;FPNUMERO07),1,IF(AND(S306&gt;=10,S306&lt;=11,S315&gt;FPNUMERO08),1,IF(AND(S306&gt;=12,S306&lt;=14,S315&gt;FPNUMERO09),1,IF(AND(S306&gt;=15,S306&lt;=18,S315&gt;FPNUMERO10),1,IF(AND(S306&gt;=19,S306&lt;=25,S315&gt;FPNUMERO11),1,IF(AND(S306&gt;=26,S306&lt;=37,S315&gt;FPNUMERO12),1,IF(AND(S306&gt;=38,S306&lt;=60,S315&gt;FPNUMERO13),1,IF(AND(S306&gt;=61,S306&lt;=200,S315&gt;FPNUMERO14),1,IF(AND(S306&gt;=201,S315&gt;FPNUMERO15),1,IF(S306=3,INDEX(FP,MATCH(S315,FPCOLUNA01,-1)),IF(S306=4,INDEX(FP,MATCH(S315,FPCOLUNA02,-1)),IF(S306=5,INDEX(FP,MATCH(S315,FPCOLUNA03,-1)),IF(S306=6,INDEX(FP,MATCH(S315,FPCOLUNA04,-1)),IF(S306=7,INDEX(FP,MATCH(S315,FPCOLUNA05,-1)),IF(S306=8,INDEX(FP,MATCH(S315,FPCOLUNA06,-1)),IF(S306=9,INDEX(FP,MATCH(S315,FPCOLUNA07,-1)),IF(AND(S306&gt;=10,S306&lt;=11),INDEX(FP,MATCH(S315,FPCOLUNA08,-1)),IF(AND(S306&gt;=12,S306&lt;=14),INDEX(FP,MATCH(S315,FPCOLUNA09,-1)),IF(AND(S306&gt;=15,S306&lt;=18),INDEX(FP,MATCH(S315,FPCOLUNA10,-1)),IF(AND(S306&gt;=19,S306&lt;=25),INDEX(FP,MATCH(S315,FPCOLUNA11,-1)),IF(AND(S306&gt;=26,S306&lt;=37),INDEX(FP,MATCH(S315,FPCOLUNA12,-1)),IF(AND(S306&gt;=38,S306&lt;=60),INDEX(FP,MATCH(S315,FPCOLUNA13,-1)),IF(AND(S306&gt;=61,S306&lt;=200),INDEX(FP,MATCH(S315,FPCOLUNA14,-1)),IF(S306&gt;=201,INDEX(FP,MATCH(S315,FPCOLUNA15,-1))))))))))))))))))))))))))))))))))))))))))))))))</f>
        <v>-</v>
      </c>
      <c r="T317" s="115"/>
      <c r="U317" s="116" t="str">
        <f>IF(U315="-","-",IF(AND(U306=3,U315&lt;FPNUMERO16),"--",IF(AND(U306=4,U315&lt;FPNUMERO17),"REPROVADO",IF(AND(U306=5,U315&lt;FPNUMERO18),"REPROVADO",IF(AND(U306=6,U315&lt;FPNUMERO19),"REPROVADO",IF(AND(U306=7,U315&lt;FPNUMERO20),"REPROVADO",IF(AND(U306=8,U315&lt;FPNUMERO21),"REPROVADO",IF(AND(U306=9,U315&lt;FPNUMERO22),"REPROVADO",IF(AND(U306&gt;=10,U306&lt;=11,U315&lt;FPNUMERO23),"REPROVADO",IF(AND(U306&gt;=12,U306&lt;=14,U315&lt;FPNUMERO24),"REPROVADO",IF(AND(U306&gt;=15,U306&lt;=18,U315&lt;FPNUMERO25),"REPROVADO",IF(AND(U306&gt;=19,U306&lt;=25,U315&lt;FPNUMERO26),"REPROVADO",IF(AND(U306&gt;=26,U306&lt;=37,U315&lt;FPNUMERO27),"REPROVADO",IF(AND(U306&gt;=38,U306&lt;=60,U315&lt;FPNUMERO28),"REPROVADO",IF(AND(U306&gt;=61,U306&lt;=200,U315&lt;FPNUMERO29),"REPROVADO",IF(AND(U306&gt;=201,U315&lt;FPNUMERO30),"REPROVADO",IF(AND(U306=3,U315&gt;FPNUMERO01),1,IF(AND(U306=4,U315&gt;FPNUMERO02),1,IF(AND(U306=5,U315&gt;FPNUMERO03),1,IF(AND(U306=6,U315&gt;FPNUMERO04),1,IF(AND(U306=7,U315&gt;FPNUMERO05),1,IF(AND(U306=8,U315&gt;FPNUMERO06),1,IF(AND(U306=9,U315&gt;FPNUMERO07),1,IF(AND(U306&gt;=10,U306&lt;=11,U315&gt;FPNUMERO08),1,IF(AND(U306&gt;=12,U306&lt;=14,U315&gt;FPNUMERO09),1,IF(AND(U306&gt;=15,U306&lt;=18,U315&gt;FPNUMERO10),1,IF(AND(U306&gt;=19,U306&lt;=25,U315&gt;FPNUMERO11),1,IF(AND(U306&gt;=26,U306&lt;=37,U315&gt;FPNUMERO12),1,IF(AND(U306&gt;=38,U306&lt;=60,U315&gt;FPNUMERO13),1,IF(AND(U306&gt;=61,U306&lt;=200,U315&gt;FPNUMERO14),1,IF(AND(U306&gt;=201,U315&gt;FPNUMERO15),1,IF(U306=3,INDEX(FP,MATCH(U315,FPCOLUNA01,-1)),IF(U306=4,INDEX(FP,MATCH(U315,FPCOLUNA02,-1)),IF(U306=5,INDEX(FP,MATCH(U315,FPCOLUNA03,-1)),IF(U306=6,INDEX(FP,MATCH(U315,FPCOLUNA04,-1)),IF(U306=7,INDEX(FP,MATCH(U315,FPCOLUNA05,-1)),IF(U306=8,INDEX(FP,MATCH(U315,FPCOLUNA06,-1)),IF(U306=9,INDEX(FP,MATCH(U315,FPCOLUNA07,-1)),IF(AND(U306&gt;=10,U306&lt;=11),INDEX(FP,MATCH(U315,FPCOLUNA08,-1)),IF(AND(U306&gt;=12,U306&lt;=14),INDEX(FP,MATCH(U315,FPCOLUNA09,-1)),IF(AND(U306&gt;=15,U306&lt;=18),INDEX(FP,MATCH(U315,FPCOLUNA10,-1)),IF(AND(U306&gt;=19,U306&lt;=25),INDEX(FP,MATCH(U315,FPCOLUNA11,-1)),IF(AND(U306&gt;=26,U306&lt;=37),INDEX(FP,MATCH(U315,FPCOLUNA12,-1)),IF(AND(U306&gt;=38,U306&lt;=60),INDEX(FP,MATCH(U315,FPCOLUNA13,-1)),IF(AND(U306&gt;=61,U306&lt;=200),INDEX(FP,MATCH(U315,FPCOLUNA14,-1)),IF(U306&gt;=201,INDEX(FP,MATCH(U315,FPCOLUNA15,-1))))))))))))))))))))))))))))))))))))))))))))))))</f>
        <v>-</v>
      </c>
      <c r="V317" s="116" t="str">
        <f>IF(V315="-","-",IF(AND(V306=3,V315&lt;FPNUMERO16),"--",IF(AND(V306=4,V315&lt;FPNUMERO17),"REPROVADO",IF(AND(V306=5,V315&lt;FPNUMERO18),"REPROVADO",IF(AND(V306=6,V315&lt;FPNUMERO19),"REPROVADO",IF(AND(V306=7,V315&lt;FPNUMERO20),"REPROVADO",IF(AND(V306=8,V315&lt;FPNUMERO21),"REPROVADO",IF(AND(V306=9,V315&lt;FPNUMERO22),"REPROVADO",IF(AND(V306&gt;=10,V306&lt;=11,V315&lt;FPNUMERO23),"REPROVADO",IF(AND(V306&gt;=12,V306&lt;=14,V315&lt;FPNUMERO24),"REPROVADO",IF(AND(V306&gt;=15,V306&lt;=18,V315&lt;FPNUMERO25),"REPROVADO",IF(AND(V306&gt;=19,V306&lt;=25,V315&lt;FPNUMERO26),"REPROVADO",IF(AND(V306&gt;=26,V306&lt;=37,V315&lt;FPNUMERO27),"REPROVADO",IF(AND(V306&gt;=38,V306&lt;=60,V315&lt;FPNUMERO28),"REPROVADO",IF(AND(V306&gt;=61,V306&lt;=200,V315&lt;FPNUMERO29),"REPROVADO",IF(AND(V306&gt;=201,V315&lt;FPNUMERO30),"REPROVADO",IF(AND(V306=3,V315&gt;FPNUMERO01),1,IF(AND(V306=4,V315&gt;FPNUMERO02),1,IF(AND(V306=5,V315&gt;FPNUMERO03),1,IF(AND(V306=6,V315&gt;FPNUMERO04),1,IF(AND(V306=7,V315&gt;FPNUMERO05),1,IF(AND(V306=8,V315&gt;FPNUMERO06),1,IF(AND(V306=9,V315&gt;FPNUMERO07),1,IF(AND(V306&gt;=10,V306&lt;=11,V315&gt;FPNUMERO08),1,IF(AND(V306&gt;=12,V306&lt;=14,V315&gt;FPNUMERO09),1,IF(AND(V306&gt;=15,V306&lt;=18,V315&gt;FPNUMERO10),1,IF(AND(V306&gt;=19,V306&lt;=25,V315&gt;FPNUMERO11),1,IF(AND(V306&gt;=26,V306&lt;=37,V315&gt;FPNUMERO12),1,IF(AND(V306&gt;=38,V306&lt;=60,V315&gt;FPNUMERO13),1,IF(AND(V306&gt;=61,V306&lt;=200,V315&gt;FPNUMERO14),1,IF(AND(V306&gt;=201,V315&gt;FPNUMERO15),1,IF(V306=3,INDEX(FP,MATCH(V315,FPCOLUNA01,-1)),IF(V306=4,INDEX(FP,MATCH(V315,FPCOLUNA02,-1)),IF(V306=5,INDEX(FP,MATCH(V315,FPCOLUNA03,-1)),IF(V306=6,INDEX(FP,MATCH(V315,FPCOLUNA04,-1)),IF(V306=7,INDEX(FP,MATCH(V315,FPCOLUNA05,-1)),IF(V306=8,INDEX(FP,MATCH(V315,FPCOLUNA06,-1)),IF(V306=9,INDEX(FP,MATCH(V315,FPCOLUNA07,-1)),IF(AND(V306&gt;=10,V306&lt;=11),INDEX(FP,MATCH(V315,FPCOLUNA08,-1)),IF(AND(V306&gt;=12,V306&lt;=14),INDEX(FP,MATCH(V315,FPCOLUNA09,-1)),IF(AND(V306&gt;=15,V306&lt;=18),INDEX(FP,MATCH(V315,FPCOLUNA10,-1)),IF(AND(V306&gt;=19,V306&lt;=25),INDEX(FP,MATCH(V315,FPCOLUNA11,-1)),IF(AND(V306&gt;=26,V306&lt;=37),INDEX(FP,MATCH(V315,FPCOLUNA12,-1)),IF(AND(V306&gt;=38,V306&lt;=60),INDEX(FP,MATCH(V315,FPCOLUNA13,-1)),IF(AND(V306&gt;=61,V306&lt;=200),INDEX(FP,MATCH(V315,FPCOLUNA14,-1)),IF(V306&gt;=201,INDEX(FP,MATCH(V315,FPCOLUNA15,-1))))))))))))))))))))))))))))))))))))))))))))))))</f>
        <v>-</v>
      </c>
      <c r="W317" s="117"/>
      <c r="X317" s="15"/>
      <c r="Y317" s="118"/>
      <c r="Z317" s="118"/>
      <c r="AA317" s="118"/>
      <c r="AB317" s="15"/>
    </row>
    <row r="318" spans="1:28" ht="35.1" customHeight="1" x14ac:dyDescent="0.2">
      <c r="A318" s="15"/>
      <c r="B318" s="168"/>
      <c r="C318" s="119" t="s">
        <v>37</v>
      </c>
      <c r="D318" s="172" t="str">
        <f>IF(AND(D317="-",N317="-",P317="-",Q317="-",S317="-",U317="-",V317="-"),"-",IF(OR(D317="REPROVADO",N317="REPROVADO",P317="REPROVADO",Q317="REPROVADO",S317="REPROVADO",U317="REPROVADO",V317="REPROVADO"),"REPROVADO",MIN(D317,N317,P317,Q317,S317,U317,V317)))</f>
        <v>-</v>
      </c>
      <c r="E318" s="172"/>
      <c r="F318" s="172"/>
      <c r="G318" s="172"/>
      <c r="H318" s="172"/>
      <c r="I318" s="172"/>
      <c r="J318" s="172"/>
      <c r="K318" s="172"/>
      <c r="L318" s="172"/>
      <c r="M318" s="172"/>
      <c r="N318" s="172"/>
      <c r="O318" s="172"/>
      <c r="P318" s="172"/>
      <c r="Q318" s="172"/>
      <c r="R318" s="172"/>
      <c r="S318" s="172"/>
      <c r="T318" s="172"/>
      <c r="U318" s="172"/>
      <c r="V318" s="172"/>
      <c r="W318" s="172"/>
      <c r="X318" s="15"/>
      <c r="Y318" s="118"/>
      <c r="Z318" s="118"/>
      <c r="AA318" s="118"/>
      <c r="AB318" s="15"/>
    </row>
    <row r="319" spans="1:28" ht="9.9499999999999993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20"/>
      <c r="T319" s="120"/>
      <c r="U319" s="120"/>
      <c r="V319" s="120"/>
      <c r="W319" s="120"/>
      <c r="X319" s="15"/>
      <c r="Y319" s="15"/>
      <c r="Z319" s="15"/>
      <c r="AA319" s="15"/>
      <c r="AB319" s="15"/>
    </row>
    <row r="320" spans="1:28" ht="15" customHeight="1" x14ac:dyDescent="0.2">
      <c r="A320" s="15"/>
      <c r="B320" s="15"/>
      <c r="D320" s="66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20"/>
      <c r="T320" s="120"/>
      <c r="U320" s="120"/>
      <c r="V320" s="120"/>
      <c r="W320" s="120"/>
      <c r="X320" s="15"/>
      <c r="Y320" s="15"/>
      <c r="Z320" s="15"/>
      <c r="AA320" s="15"/>
      <c r="AB320" s="15"/>
    </row>
    <row r="321" spans="1:28" ht="15" customHeight="1" x14ac:dyDescent="0.2">
      <c r="A321" s="15"/>
      <c r="B321" s="15"/>
      <c r="C321" s="121">
        <v>2</v>
      </c>
      <c r="D321" s="66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20"/>
      <c r="T321" s="120"/>
      <c r="U321" s="120"/>
      <c r="V321" s="120"/>
      <c r="W321" s="120"/>
      <c r="X321" s="15"/>
      <c r="Y321" s="15"/>
      <c r="Z321" s="15"/>
      <c r="AA321" s="15"/>
      <c r="AB321" s="15"/>
    </row>
    <row r="322" spans="1:28" ht="15" customHeight="1" x14ac:dyDescent="0.2">
      <c r="A322" s="15"/>
      <c r="B322" s="15"/>
      <c r="C322" s="122" t="s">
        <v>71</v>
      </c>
      <c r="D322" s="123" t="s">
        <v>69</v>
      </c>
      <c r="E322" s="124" t="s">
        <v>69</v>
      </c>
      <c r="F322" s="124" t="s">
        <v>69</v>
      </c>
      <c r="G322" s="124" t="s">
        <v>69</v>
      </c>
      <c r="H322" s="124" t="s">
        <v>69</v>
      </c>
      <c r="I322" s="124" t="s">
        <v>69</v>
      </c>
      <c r="J322" s="124" t="s">
        <v>69</v>
      </c>
      <c r="K322" s="124" t="s">
        <v>69</v>
      </c>
      <c r="L322" s="124" t="s">
        <v>69</v>
      </c>
      <c r="M322" s="124" t="s">
        <v>69</v>
      </c>
      <c r="N322" s="125" t="s">
        <v>69</v>
      </c>
      <c r="O322" s="126"/>
      <c r="P322" s="127" t="s">
        <v>69</v>
      </c>
      <c r="Q322" s="127" t="s">
        <v>69</v>
      </c>
      <c r="R322" s="126"/>
      <c r="S322" s="127" t="s">
        <v>69</v>
      </c>
      <c r="T322" s="126"/>
      <c r="U322" s="128" t="s">
        <v>69</v>
      </c>
      <c r="V322" s="125" t="s">
        <v>69</v>
      </c>
      <c r="W322" s="129"/>
      <c r="X322" s="15"/>
      <c r="Y322" s="15"/>
      <c r="Z322" s="15"/>
      <c r="AA322" s="15"/>
      <c r="AB322" s="15"/>
    </row>
    <row r="323" spans="1:28" ht="15" customHeight="1" x14ac:dyDescent="0.2">
      <c r="A323" s="15"/>
      <c r="B323" s="15"/>
      <c r="C323" s="130" t="s">
        <v>70</v>
      </c>
      <c r="D323" s="131" t="s">
        <v>69</v>
      </c>
      <c r="E323" s="132" t="s">
        <v>69</v>
      </c>
      <c r="F323" s="132" t="s">
        <v>69</v>
      </c>
      <c r="G323" s="132" t="s">
        <v>69</v>
      </c>
      <c r="H323" s="132" t="s">
        <v>69</v>
      </c>
      <c r="I323" s="132" t="s">
        <v>69</v>
      </c>
      <c r="J323" s="132" t="s">
        <v>69</v>
      </c>
      <c r="K323" s="132" t="s">
        <v>69</v>
      </c>
      <c r="L323" s="132" t="s">
        <v>69</v>
      </c>
      <c r="M323" s="132" t="s">
        <v>69</v>
      </c>
      <c r="N323" s="133" t="s">
        <v>69</v>
      </c>
      <c r="O323" s="126"/>
      <c r="P323" s="134" t="s">
        <v>69</v>
      </c>
      <c r="Q323" s="134" t="s">
        <v>69</v>
      </c>
      <c r="R323" s="126"/>
      <c r="S323" s="134" t="s">
        <v>69</v>
      </c>
      <c r="T323" s="126"/>
      <c r="U323" s="135" t="s">
        <v>69</v>
      </c>
      <c r="V323" s="133" t="s">
        <v>69</v>
      </c>
      <c r="W323" s="129"/>
      <c r="X323" s="15"/>
      <c r="Y323" s="15"/>
      <c r="Z323" s="15"/>
      <c r="AA323" s="15"/>
      <c r="AB323" s="15"/>
    </row>
    <row r="324" spans="1:28" ht="12.7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36"/>
      <c r="J324" s="15"/>
      <c r="K324" s="15"/>
      <c r="L324" s="15"/>
      <c r="M324" s="15"/>
      <c r="N324" s="15"/>
      <c r="O324" s="15"/>
      <c r="P324" s="15"/>
      <c r="Q324" s="15"/>
      <c r="R324" s="15"/>
      <c r="S324" s="120"/>
      <c r="T324" s="120"/>
      <c r="U324" s="120"/>
      <c r="V324" s="120"/>
      <c r="W324" s="120"/>
      <c r="X324" s="15"/>
      <c r="Y324" s="15"/>
      <c r="Z324" s="15"/>
      <c r="AA324" s="15"/>
      <c r="AB324" s="15"/>
    </row>
    <row r="325" spans="1:28" ht="12.7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20"/>
      <c r="T325" s="120"/>
      <c r="U325" s="120"/>
      <c r="V325" s="120"/>
      <c r="W325" s="120"/>
      <c r="X325" s="15"/>
      <c r="Y325" s="15"/>
      <c r="Z325" s="15"/>
      <c r="AA325" s="15"/>
      <c r="AB325" s="15"/>
    </row>
    <row r="326" spans="1:28" ht="12.7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20"/>
      <c r="T326" s="120"/>
      <c r="U326" s="120"/>
      <c r="V326" s="120"/>
      <c r="W326" s="120"/>
      <c r="X326" s="15"/>
      <c r="Y326" s="15"/>
      <c r="Z326" s="15"/>
      <c r="AA326" s="15"/>
      <c r="AB326" s="15"/>
    </row>
    <row r="327" spans="1:28" ht="12.7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20"/>
      <c r="T327" s="120"/>
      <c r="U327" s="120"/>
      <c r="V327" s="120"/>
      <c r="W327" s="120"/>
      <c r="X327" s="15"/>
      <c r="Y327" s="15"/>
      <c r="Z327" s="15"/>
      <c r="AA327" s="15"/>
      <c r="AB327" s="15"/>
    </row>
    <row r="328" spans="1:28" ht="12.7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20"/>
      <c r="T328" s="120"/>
      <c r="U328" s="120"/>
      <c r="V328" s="120"/>
      <c r="W328" s="120"/>
      <c r="X328" s="15"/>
      <c r="Y328" s="15"/>
      <c r="Z328" s="15"/>
      <c r="AA328" s="15"/>
      <c r="AB328" s="15"/>
    </row>
    <row r="329" spans="1:28" ht="12.7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20"/>
      <c r="T329" s="120"/>
      <c r="U329" s="120"/>
      <c r="V329" s="120"/>
      <c r="W329" s="120"/>
      <c r="X329" s="15"/>
      <c r="Y329" s="15"/>
      <c r="Z329" s="15"/>
      <c r="AA329" s="15"/>
      <c r="AB329" s="15"/>
    </row>
    <row r="330" spans="1:28" ht="12.7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20"/>
      <c r="T330" s="120"/>
      <c r="U330" s="120"/>
      <c r="V330" s="120"/>
      <c r="W330" s="120"/>
      <c r="X330" s="15"/>
      <c r="Y330" s="15"/>
      <c r="Z330" s="15"/>
      <c r="AA330" s="15"/>
      <c r="AB330" s="15"/>
    </row>
    <row r="331" spans="1:28" ht="12.7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20"/>
      <c r="T331" s="120"/>
      <c r="U331" s="120"/>
      <c r="V331" s="120"/>
      <c r="W331" s="120"/>
      <c r="X331" s="15"/>
      <c r="Y331" s="15"/>
      <c r="Z331" s="15"/>
      <c r="AA331" s="15"/>
      <c r="AB331" s="15"/>
    </row>
    <row r="332" spans="1:28" ht="12.7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20"/>
      <c r="T332" s="120"/>
      <c r="U332" s="120"/>
      <c r="V332" s="120"/>
      <c r="W332" s="120"/>
      <c r="X332" s="15"/>
      <c r="Y332" s="15"/>
      <c r="Z332" s="15"/>
      <c r="AA332" s="15"/>
      <c r="AB332" s="15"/>
    </row>
    <row r="333" spans="1:28" ht="12.7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20"/>
      <c r="T333" s="120"/>
      <c r="U333" s="120"/>
      <c r="V333" s="120"/>
      <c r="W333" s="120"/>
      <c r="X333" s="15"/>
      <c r="Y333" s="15"/>
      <c r="Z333" s="15"/>
      <c r="AA333" s="15"/>
      <c r="AB333" s="15"/>
    </row>
    <row r="334" spans="1:28" ht="12.7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20"/>
      <c r="T334" s="120"/>
      <c r="U334" s="120"/>
      <c r="V334" s="120"/>
      <c r="W334" s="120"/>
      <c r="X334" s="15"/>
      <c r="Y334" s="15"/>
      <c r="Z334" s="15"/>
      <c r="AA334" s="15"/>
      <c r="AB334" s="15"/>
    </row>
    <row r="335" spans="1:28" ht="12.7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20"/>
      <c r="T335" s="120"/>
      <c r="U335" s="120"/>
      <c r="V335" s="120"/>
      <c r="W335" s="120"/>
      <c r="X335" s="15"/>
      <c r="Y335" s="15"/>
      <c r="Z335" s="15"/>
      <c r="AA335" s="15"/>
      <c r="AB335" s="15"/>
    </row>
    <row r="336" spans="1:28" ht="12.7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20"/>
      <c r="T336" s="120"/>
      <c r="U336" s="120"/>
      <c r="V336" s="120"/>
      <c r="W336" s="120"/>
      <c r="X336" s="15"/>
      <c r="Y336" s="15"/>
      <c r="Z336" s="15"/>
      <c r="AA336" s="15"/>
      <c r="AB336" s="15"/>
    </row>
    <row r="337" spans="1:28" ht="12.7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20"/>
      <c r="T337" s="120"/>
      <c r="U337" s="120"/>
      <c r="V337" s="120"/>
      <c r="W337" s="120"/>
      <c r="X337" s="15"/>
      <c r="Y337" s="15"/>
      <c r="Z337" s="15"/>
      <c r="AA337" s="15"/>
      <c r="AB337" s="15"/>
    </row>
    <row r="338" spans="1:28" ht="12.7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20"/>
      <c r="T338" s="120"/>
      <c r="U338" s="120"/>
      <c r="V338" s="120"/>
      <c r="W338" s="120"/>
      <c r="X338" s="15"/>
      <c r="Y338" s="15"/>
      <c r="Z338" s="15"/>
      <c r="AA338" s="15"/>
      <c r="AB338" s="15"/>
    </row>
    <row r="339" spans="1:28" ht="12.7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20"/>
      <c r="T339" s="120"/>
      <c r="U339" s="120"/>
      <c r="V339" s="120"/>
      <c r="W339" s="120"/>
      <c r="X339" s="15"/>
      <c r="Y339" s="15"/>
      <c r="Z339" s="15"/>
      <c r="AA339" s="15"/>
      <c r="AB339" s="15"/>
    </row>
    <row r="340" spans="1:28" ht="12.7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20"/>
      <c r="T340" s="120"/>
      <c r="U340" s="120"/>
      <c r="V340" s="120"/>
      <c r="W340" s="120"/>
      <c r="X340" s="15"/>
      <c r="Y340" s="15"/>
      <c r="Z340" s="15"/>
      <c r="AA340" s="15"/>
      <c r="AB340" s="15"/>
    </row>
    <row r="341" spans="1:28" ht="12.7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20"/>
      <c r="T341" s="120"/>
      <c r="U341" s="120"/>
      <c r="V341" s="120"/>
      <c r="W341" s="120"/>
      <c r="X341" s="15"/>
      <c r="Y341" s="15"/>
      <c r="Z341" s="15"/>
      <c r="AA341" s="15"/>
      <c r="AB341" s="15"/>
    </row>
    <row r="342" spans="1:28" ht="12.7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20"/>
      <c r="T342" s="120"/>
      <c r="U342" s="120"/>
      <c r="V342" s="120"/>
      <c r="W342" s="120"/>
      <c r="X342" s="15"/>
      <c r="Y342" s="15"/>
      <c r="Z342" s="15"/>
      <c r="AA342" s="15"/>
      <c r="AB342" s="15"/>
    </row>
    <row r="343" spans="1:28" ht="12.7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20"/>
      <c r="T343" s="120"/>
      <c r="U343" s="120"/>
      <c r="V343" s="120"/>
      <c r="W343" s="120"/>
      <c r="X343" s="15"/>
      <c r="Y343" s="15"/>
      <c r="Z343" s="15"/>
      <c r="AA343" s="15"/>
      <c r="AB343" s="15"/>
    </row>
    <row r="344" spans="1:28" ht="12.7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20"/>
      <c r="T344" s="120"/>
      <c r="U344" s="120"/>
      <c r="V344" s="120"/>
      <c r="W344" s="120"/>
      <c r="X344" s="15"/>
      <c r="Y344" s="15"/>
      <c r="Z344" s="15"/>
      <c r="AA344" s="15"/>
      <c r="AB344" s="15"/>
    </row>
    <row r="345" spans="1:28" ht="12.7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20"/>
      <c r="T345" s="120"/>
      <c r="U345" s="120"/>
      <c r="V345" s="120"/>
      <c r="W345" s="120"/>
      <c r="X345" s="15"/>
      <c r="Y345" s="15"/>
      <c r="Z345" s="15"/>
      <c r="AA345" s="15"/>
      <c r="AB345" s="15"/>
    </row>
    <row r="346" spans="1:28" ht="12.7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20"/>
      <c r="T346" s="120"/>
      <c r="U346" s="120"/>
      <c r="V346" s="120"/>
      <c r="W346" s="120"/>
      <c r="X346" s="15"/>
      <c r="Y346" s="15"/>
      <c r="Z346" s="15"/>
      <c r="AA346" s="15"/>
      <c r="AB346" s="15"/>
    </row>
    <row r="347" spans="1:28" ht="12.7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20"/>
      <c r="T347" s="120"/>
      <c r="U347" s="120"/>
      <c r="V347" s="120"/>
      <c r="W347" s="120"/>
      <c r="X347" s="15"/>
      <c r="Y347" s="15"/>
      <c r="Z347" s="15"/>
      <c r="AA347" s="15"/>
      <c r="AB347" s="15"/>
    </row>
    <row r="348" spans="1:28" ht="12.7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20"/>
      <c r="T348" s="120"/>
      <c r="U348" s="120"/>
      <c r="V348" s="120"/>
      <c r="W348" s="120"/>
      <c r="X348" s="15"/>
      <c r="Y348" s="15"/>
      <c r="Z348" s="15"/>
      <c r="AA348" s="15"/>
      <c r="AB348" s="15"/>
    </row>
    <row r="349" spans="1:28" ht="12.7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20"/>
      <c r="T349" s="120"/>
      <c r="U349" s="120"/>
      <c r="V349" s="120"/>
      <c r="W349" s="120"/>
      <c r="X349" s="15"/>
      <c r="Y349" s="15"/>
      <c r="Z349" s="15"/>
      <c r="AA349" s="15"/>
      <c r="AB349" s="15"/>
    </row>
    <row r="350" spans="1:28" ht="12.7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20"/>
      <c r="T350" s="120"/>
      <c r="U350" s="120"/>
      <c r="V350" s="120"/>
      <c r="W350" s="120"/>
      <c r="X350" s="15"/>
      <c r="Y350" s="15"/>
      <c r="Z350" s="15"/>
      <c r="AA350" s="15"/>
      <c r="AB350" s="15"/>
    </row>
    <row r="351" spans="1:28" ht="12.7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20"/>
      <c r="T351" s="120"/>
      <c r="U351" s="120"/>
      <c r="V351" s="120"/>
      <c r="W351" s="120"/>
      <c r="X351" s="15"/>
      <c r="Y351" s="15"/>
      <c r="Z351" s="15"/>
      <c r="AA351" s="15"/>
      <c r="AB351" s="15"/>
    </row>
    <row r="352" spans="1:28" ht="12.7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20"/>
      <c r="T352" s="120"/>
      <c r="U352" s="120"/>
      <c r="V352" s="120"/>
      <c r="W352" s="120"/>
      <c r="X352" s="15"/>
      <c r="Y352" s="15"/>
      <c r="Z352" s="15"/>
      <c r="AA352" s="15"/>
      <c r="AB352" s="15"/>
    </row>
    <row r="353" spans="1:28" ht="12.7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20"/>
      <c r="T353" s="120"/>
      <c r="U353" s="120"/>
      <c r="V353" s="120"/>
      <c r="W353" s="120"/>
      <c r="X353" s="15"/>
      <c r="Y353" s="15"/>
      <c r="Z353" s="15"/>
      <c r="AA353" s="15"/>
      <c r="AB353" s="15"/>
    </row>
    <row r="354" spans="1:28" ht="12.7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20"/>
      <c r="T354" s="120"/>
      <c r="U354" s="120"/>
      <c r="V354" s="120"/>
      <c r="W354" s="120"/>
      <c r="X354" s="15"/>
      <c r="Y354" s="15"/>
      <c r="Z354" s="15"/>
      <c r="AA354" s="15"/>
      <c r="AB354" s="15"/>
    </row>
    <row r="355" spans="1:28" ht="12.7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20"/>
      <c r="T355" s="120"/>
      <c r="U355" s="120"/>
      <c r="V355" s="120"/>
      <c r="W355" s="120"/>
      <c r="X355" s="15"/>
      <c r="Y355" s="15"/>
      <c r="Z355" s="15"/>
      <c r="AA355" s="15"/>
      <c r="AB355" s="15"/>
    </row>
    <row r="356" spans="1:28" ht="12.7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20"/>
      <c r="T356" s="120"/>
      <c r="U356" s="120"/>
      <c r="V356" s="120"/>
      <c r="W356" s="120"/>
      <c r="X356" s="15"/>
      <c r="Y356" s="15"/>
      <c r="Z356" s="15"/>
      <c r="AA356" s="15"/>
      <c r="AB356" s="15"/>
    </row>
    <row r="357" spans="1:28" ht="12.7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20"/>
      <c r="T357" s="120"/>
      <c r="U357" s="120"/>
      <c r="V357" s="120"/>
      <c r="W357" s="120"/>
      <c r="X357" s="15"/>
      <c r="Y357" s="15"/>
      <c r="Z357" s="15"/>
      <c r="AA357" s="15"/>
      <c r="AB357" s="15"/>
    </row>
    <row r="358" spans="1:28" ht="12.7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20"/>
      <c r="T358" s="120"/>
      <c r="U358" s="120"/>
      <c r="V358" s="120"/>
      <c r="W358" s="120"/>
      <c r="X358" s="15"/>
      <c r="Y358" s="15"/>
      <c r="Z358" s="15"/>
      <c r="AA358" s="15"/>
      <c r="AB358" s="15"/>
    </row>
    <row r="359" spans="1:28" ht="12.7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20"/>
      <c r="T359" s="120"/>
      <c r="U359" s="120"/>
      <c r="V359" s="120"/>
      <c r="W359" s="120"/>
      <c r="X359" s="15"/>
      <c r="Y359" s="15"/>
      <c r="Z359" s="15"/>
      <c r="AA359" s="15"/>
      <c r="AB359" s="15"/>
    </row>
    <row r="360" spans="1:28" ht="12.7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20"/>
      <c r="T360" s="120"/>
      <c r="U360" s="120"/>
      <c r="V360" s="120"/>
      <c r="W360" s="120"/>
      <c r="X360" s="15"/>
      <c r="Y360" s="15"/>
      <c r="Z360" s="15"/>
      <c r="AA360" s="15"/>
      <c r="AB360" s="15"/>
    </row>
    <row r="361" spans="1:28" ht="12.7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20"/>
      <c r="T361" s="120"/>
      <c r="U361" s="120"/>
      <c r="V361" s="120"/>
      <c r="W361" s="120"/>
      <c r="X361" s="15"/>
      <c r="Y361" s="15"/>
      <c r="Z361" s="15"/>
      <c r="AA361" s="15"/>
      <c r="AB361" s="15"/>
    </row>
    <row r="362" spans="1:28" ht="12.7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20"/>
      <c r="T362" s="120"/>
      <c r="U362" s="120"/>
      <c r="V362" s="120"/>
      <c r="W362" s="120"/>
      <c r="X362" s="15"/>
      <c r="Y362" s="15"/>
      <c r="Z362" s="15"/>
      <c r="AA362" s="15"/>
      <c r="AB362" s="15"/>
    </row>
    <row r="363" spans="1:28" ht="12.7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20"/>
      <c r="T363" s="120"/>
      <c r="U363" s="120"/>
      <c r="V363" s="120"/>
      <c r="W363" s="120"/>
      <c r="X363" s="15"/>
      <c r="Y363" s="15"/>
      <c r="Z363" s="15"/>
      <c r="AA363" s="15"/>
      <c r="AB363" s="15"/>
    </row>
    <row r="364" spans="1:28" ht="12.7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20"/>
      <c r="T364" s="120"/>
      <c r="U364" s="120"/>
      <c r="V364" s="120"/>
      <c r="W364" s="120"/>
      <c r="X364" s="15"/>
      <c r="Y364" s="15"/>
      <c r="Z364" s="15"/>
      <c r="AA364" s="15"/>
      <c r="AB364" s="15"/>
    </row>
    <row r="365" spans="1:28" ht="12.7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20"/>
      <c r="T365" s="120"/>
      <c r="U365" s="120"/>
      <c r="V365" s="120"/>
      <c r="W365" s="120"/>
      <c r="X365" s="15"/>
      <c r="Y365" s="15"/>
      <c r="Z365" s="15"/>
      <c r="AA365" s="15"/>
      <c r="AB365" s="15"/>
    </row>
    <row r="366" spans="1:28" ht="12.7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20"/>
      <c r="T366" s="120"/>
      <c r="U366" s="120"/>
      <c r="V366" s="120"/>
      <c r="W366" s="120"/>
      <c r="X366" s="15"/>
      <c r="Y366" s="15"/>
      <c r="Z366" s="15"/>
      <c r="AA366" s="15"/>
      <c r="AB366" s="15"/>
    </row>
    <row r="367" spans="1:28" ht="12.7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20"/>
      <c r="T367" s="120"/>
      <c r="U367" s="120"/>
      <c r="V367" s="120"/>
      <c r="W367" s="120"/>
      <c r="X367" s="15"/>
      <c r="Y367" s="15"/>
      <c r="Z367" s="15"/>
      <c r="AA367" s="15"/>
      <c r="AB367" s="15"/>
    </row>
    <row r="368" spans="1:28" ht="12.7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20"/>
      <c r="T368" s="120"/>
      <c r="U368" s="120"/>
      <c r="V368" s="120"/>
      <c r="W368" s="120"/>
      <c r="X368" s="15"/>
      <c r="Y368" s="15"/>
      <c r="Z368" s="15"/>
      <c r="AA368" s="15"/>
      <c r="AB368" s="15"/>
    </row>
    <row r="369" spans="1:28" ht="12.7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20"/>
      <c r="T369" s="120"/>
      <c r="U369" s="120"/>
      <c r="V369" s="120"/>
      <c r="W369" s="120"/>
      <c r="X369" s="15"/>
      <c r="Y369" s="15"/>
      <c r="Z369" s="15"/>
      <c r="AA369" s="15"/>
      <c r="AB369" s="15"/>
    </row>
    <row r="370" spans="1:28" ht="12.7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20"/>
      <c r="T370" s="120"/>
      <c r="U370" s="120"/>
      <c r="V370" s="120"/>
      <c r="W370" s="120"/>
      <c r="X370" s="15"/>
      <c r="Y370" s="15"/>
      <c r="Z370" s="15"/>
      <c r="AA370" s="15"/>
      <c r="AB370" s="15"/>
    </row>
    <row r="371" spans="1:28" ht="12.7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20"/>
      <c r="T371" s="120"/>
      <c r="U371" s="120"/>
      <c r="V371" s="120"/>
      <c r="W371" s="120"/>
      <c r="X371" s="15"/>
      <c r="Y371" s="15"/>
      <c r="Z371" s="15"/>
      <c r="AA371" s="15"/>
      <c r="AB371" s="15"/>
    </row>
    <row r="372" spans="1:28" ht="12.7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20"/>
      <c r="T372" s="120"/>
      <c r="U372" s="120"/>
      <c r="V372" s="120"/>
      <c r="W372" s="120"/>
      <c r="X372" s="15"/>
      <c r="Y372" s="15"/>
      <c r="Z372" s="15"/>
      <c r="AA372" s="15"/>
      <c r="AB372" s="15"/>
    </row>
    <row r="373" spans="1:28" ht="12.7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20"/>
      <c r="T373" s="120"/>
      <c r="U373" s="120"/>
      <c r="V373" s="120"/>
      <c r="W373" s="120"/>
      <c r="X373" s="15"/>
      <c r="Y373" s="15"/>
      <c r="Z373" s="15"/>
      <c r="AA373" s="15"/>
      <c r="AB373" s="15"/>
    </row>
    <row r="374" spans="1:28" ht="12.7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20"/>
      <c r="T374" s="120"/>
      <c r="U374" s="120"/>
      <c r="V374" s="120"/>
      <c r="W374" s="120"/>
      <c r="X374" s="15"/>
      <c r="Y374" s="15"/>
      <c r="Z374" s="15"/>
      <c r="AA374" s="15"/>
      <c r="AB374" s="15"/>
    </row>
    <row r="375" spans="1:28" ht="12.7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20"/>
      <c r="T375" s="120"/>
      <c r="U375" s="120"/>
      <c r="V375" s="120"/>
      <c r="W375" s="120"/>
      <c r="X375" s="15"/>
      <c r="Y375" s="15"/>
      <c r="Z375" s="15"/>
      <c r="AA375" s="15"/>
      <c r="AB375" s="15"/>
    </row>
    <row r="376" spans="1:28" ht="12.7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20"/>
      <c r="T376" s="120"/>
      <c r="U376" s="120"/>
      <c r="V376" s="120"/>
      <c r="W376" s="120"/>
      <c r="X376" s="15"/>
      <c r="Y376" s="15"/>
      <c r="Z376" s="15"/>
      <c r="AA376" s="15"/>
      <c r="AB376" s="15"/>
    </row>
    <row r="377" spans="1:28" ht="12.7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20"/>
      <c r="T377" s="120"/>
      <c r="U377" s="120"/>
      <c r="V377" s="120"/>
      <c r="W377" s="120"/>
      <c r="X377" s="15"/>
      <c r="Y377" s="15"/>
      <c r="Z377" s="15"/>
      <c r="AA377" s="15"/>
      <c r="AB377" s="15"/>
    </row>
    <row r="378" spans="1:28" ht="12.7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20"/>
      <c r="T378" s="120"/>
      <c r="U378" s="120"/>
      <c r="V378" s="120"/>
      <c r="W378" s="120"/>
      <c r="X378" s="15"/>
      <c r="Y378" s="15"/>
      <c r="Z378" s="15"/>
      <c r="AA378" s="15"/>
      <c r="AB378" s="15"/>
    </row>
    <row r="379" spans="1:28" ht="12.7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20"/>
      <c r="T379" s="120"/>
      <c r="U379" s="120"/>
      <c r="V379" s="120"/>
      <c r="W379" s="120"/>
      <c r="X379" s="15"/>
      <c r="Y379" s="15"/>
      <c r="Z379" s="15"/>
      <c r="AA379" s="15"/>
      <c r="AB379" s="15"/>
    </row>
    <row r="380" spans="1:28" ht="12.7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20"/>
      <c r="T380" s="120"/>
      <c r="U380" s="120"/>
      <c r="V380" s="120"/>
      <c r="W380" s="120"/>
      <c r="X380" s="15"/>
      <c r="Y380" s="15"/>
      <c r="Z380" s="15"/>
      <c r="AA380" s="15"/>
      <c r="AB380" s="15"/>
    </row>
    <row r="381" spans="1:28" ht="12.7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20"/>
      <c r="T381" s="120"/>
      <c r="U381" s="120"/>
      <c r="V381" s="120"/>
      <c r="W381" s="120"/>
      <c r="X381" s="15"/>
      <c r="Y381" s="15"/>
      <c r="Z381" s="15"/>
      <c r="AA381" s="15"/>
      <c r="AB381" s="15"/>
    </row>
    <row r="382" spans="1:28" ht="12.7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20"/>
      <c r="T382" s="120"/>
      <c r="U382" s="120"/>
      <c r="V382" s="120"/>
      <c r="W382" s="120"/>
      <c r="X382" s="15"/>
      <c r="Y382" s="15"/>
      <c r="Z382" s="15"/>
      <c r="AA382" s="15"/>
      <c r="AB382" s="15"/>
    </row>
    <row r="383" spans="1:28" ht="12.7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20"/>
      <c r="T383" s="120"/>
      <c r="U383" s="120"/>
      <c r="V383" s="120"/>
      <c r="W383" s="120"/>
      <c r="X383" s="15"/>
      <c r="Y383" s="15"/>
      <c r="Z383" s="15"/>
      <c r="AA383" s="15"/>
      <c r="AB383" s="15"/>
    </row>
    <row r="384" spans="1:28" ht="12.7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20"/>
      <c r="T384" s="120"/>
      <c r="U384" s="120"/>
      <c r="V384" s="120"/>
      <c r="W384" s="120"/>
      <c r="X384" s="15"/>
      <c r="Y384" s="15"/>
      <c r="Z384" s="15"/>
      <c r="AA384" s="15"/>
      <c r="AB384" s="15"/>
    </row>
    <row r="385" spans="1:28" ht="12.7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20"/>
      <c r="T385" s="120"/>
      <c r="U385" s="120"/>
      <c r="V385" s="120"/>
      <c r="W385" s="120"/>
      <c r="X385" s="15"/>
      <c r="Y385" s="15"/>
      <c r="Z385" s="15"/>
      <c r="AA385" s="15"/>
      <c r="AB385" s="15"/>
    </row>
    <row r="386" spans="1:28" ht="12.7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20"/>
      <c r="T386" s="120"/>
      <c r="U386" s="120"/>
      <c r="V386" s="120"/>
      <c r="W386" s="120"/>
      <c r="X386" s="15"/>
      <c r="Y386" s="15"/>
      <c r="Z386" s="15"/>
      <c r="AA386" s="15"/>
      <c r="AB386" s="15"/>
    </row>
    <row r="387" spans="1:28" ht="12.7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20"/>
      <c r="T387" s="120"/>
      <c r="U387" s="120"/>
      <c r="V387" s="120"/>
      <c r="W387" s="120"/>
      <c r="X387" s="15"/>
      <c r="Y387" s="15"/>
      <c r="Z387" s="15"/>
      <c r="AA387" s="15"/>
      <c r="AB387" s="15"/>
    </row>
    <row r="388" spans="1:28" ht="12.7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20"/>
      <c r="T388" s="120"/>
      <c r="U388" s="120"/>
      <c r="V388" s="120"/>
      <c r="W388" s="120"/>
      <c r="X388" s="15"/>
      <c r="Y388" s="15"/>
      <c r="Z388" s="15"/>
      <c r="AA388" s="15"/>
      <c r="AB388" s="15"/>
    </row>
    <row r="389" spans="1:28" ht="12.7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20"/>
      <c r="T389" s="120"/>
      <c r="U389" s="120"/>
      <c r="V389" s="120"/>
      <c r="W389" s="120"/>
      <c r="X389" s="15"/>
      <c r="Y389" s="15"/>
      <c r="Z389" s="15"/>
      <c r="AA389" s="15"/>
      <c r="AB389" s="15"/>
    </row>
    <row r="390" spans="1:28" ht="12.7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20"/>
      <c r="T390" s="120"/>
      <c r="U390" s="120"/>
      <c r="V390" s="120"/>
      <c r="W390" s="120"/>
      <c r="X390" s="15"/>
      <c r="Y390" s="15"/>
      <c r="Z390" s="15"/>
      <c r="AA390" s="15"/>
      <c r="AB390" s="15"/>
    </row>
    <row r="391" spans="1:28" ht="12.7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20"/>
      <c r="T391" s="120"/>
      <c r="U391" s="120"/>
      <c r="V391" s="120"/>
      <c r="W391" s="120"/>
      <c r="X391" s="15"/>
      <c r="Y391" s="15"/>
      <c r="Z391" s="15"/>
      <c r="AA391" s="15"/>
      <c r="AB391" s="15"/>
    </row>
    <row r="392" spans="1:28" ht="12.7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20"/>
      <c r="T392" s="120"/>
      <c r="U392" s="120"/>
      <c r="V392" s="120"/>
      <c r="W392" s="120"/>
      <c r="X392" s="15"/>
      <c r="Y392" s="15"/>
      <c r="Z392" s="15"/>
      <c r="AA392" s="15"/>
      <c r="AB392" s="15"/>
    </row>
    <row r="393" spans="1:28" ht="12.7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20"/>
      <c r="T393" s="120"/>
      <c r="U393" s="120"/>
      <c r="V393" s="120"/>
      <c r="W393" s="120"/>
      <c r="X393" s="15"/>
      <c r="Y393" s="15"/>
      <c r="Z393" s="15"/>
      <c r="AA393" s="15"/>
      <c r="AB393" s="15"/>
    </row>
    <row r="394" spans="1:28" ht="12.7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20"/>
      <c r="T394" s="120"/>
      <c r="U394" s="120"/>
      <c r="V394" s="120"/>
      <c r="W394" s="120"/>
      <c r="X394" s="15"/>
      <c r="Y394" s="15"/>
      <c r="Z394" s="15"/>
      <c r="AA394" s="15"/>
      <c r="AB394" s="15"/>
    </row>
    <row r="395" spans="1:28" ht="12.7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20"/>
      <c r="T395" s="120"/>
      <c r="U395" s="120"/>
      <c r="V395" s="120"/>
      <c r="W395" s="120"/>
      <c r="X395" s="15"/>
      <c r="Y395" s="15"/>
      <c r="Z395" s="15"/>
      <c r="AA395" s="15"/>
      <c r="AB395" s="15"/>
    </row>
    <row r="396" spans="1:28" ht="12.7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20"/>
      <c r="T396" s="120"/>
      <c r="U396" s="120"/>
      <c r="V396" s="120"/>
      <c r="W396" s="120"/>
      <c r="X396" s="15"/>
      <c r="Y396" s="15"/>
      <c r="Z396" s="15"/>
      <c r="AA396" s="15"/>
      <c r="AB396" s="15"/>
    </row>
    <row r="397" spans="1:28" ht="12.7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20"/>
      <c r="T397" s="120"/>
      <c r="U397" s="120"/>
      <c r="V397" s="120"/>
      <c r="W397" s="120"/>
      <c r="X397" s="15"/>
      <c r="Y397" s="15"/>
      <c r="Z397" s="15"/>
      <c r="AA397" s="15"/>
      <c r="AB397" s="15"/>
    </row>
    <row r="398" spans="1:28" ht="12.7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20"/>
      <c r="T398" s="120"/>
      <c r="U398" s="120"/>
      <c r="V398" s="120"/>
      <c r="W398" s="120"/>
      <c r="X398" s="15"/>
      <c r="Y398" s="15"/>
      <c r="Z398" s="15"/>
      <c r="AA398" s="15"/>
      <c r="AB398" s="15"/>
    </row>
    <row r="399" spans="1:28" ht="12.7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20"/>
      <c r="T399" s="120"/>
      <c r="U399" s="120"/>
      <c r="V399" s="120"/>
      <c r="W399" s="120"/>
      <c r="X399" s="15"/>
      <c r="Y399" s="15"/>
      <c r="Z399" s="15"/>
      <c r="AA399" s="15"/>
      <c r="AB399" s="15"/>
    </row>
    <row r="400" spans="1:28" ht="12.7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20"/>
      <c r="T400" s="120"/>
      <c r="U400" s="120"/>
      <c r="V400" s="120"/>
      <c r="W400" s="120"/>
      <c r="X400" s="15"/>
      <c r="Y400" s="15"/>
      <c r="Z400" s="15"/>
      <c r="AA400" s="15"/>
      <c r="AB400" s="15"/>
    </row>
    <row r="401" spans="1:28" ht="12.7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20"/>
      <c r="T401" s="120"/>
      <c r="U401" s="120"/>
      <c r="V401" s="120"/>
      <c r="W401" s="120"/>
      <c r="X401" s="15"/>
      <c r="Y401" s="15"/>
      <c r="Z401" s="15"/>
      <c r="AA401" s="15"/>
      <c r="AB401" s="15"/>
    </row>
    <row r="402" spans="1:28" ht="12.7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20"/>
      <c r="T402" s="120"/>
      <c r="U402" s="120"/>
      <c r="V402" s="120"/>
      <c r="W402" s="120"/>
      <c r="X402" s="15"/>
      <c r="Y402" s="15"/>
      <c r="Z402" s="15"/>
      <c r="AA402" s="15"/>
      <c r="AB402" s="15"/>
    </row>
    <row r="403" spans="1:28" ht="12.7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20"/>
      <c r="T403" s="120"/>
      <c r="U403" s="120"/>
      <c r="V403" s="120"/>
      <c r="W403" s="120"/>
      <c r="X403" s="15"/>
      <c r="Y403" s="15"/>
      <c r="Z403" s="15"/>
      <c r="AA403" s="15"/>
      <c r="AB403" s="15"/>
    </row>
    <row r="404" spans="1:28" ht="12.7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20"/>
      <c r="T404" s="120"/>
      <c r="U404" s="120"/>
      <c r="V404" s="120"/>
      <c r="W404" s="120"/>
      <c r="X404" s="15"/>
      <c r="Y404" s="15"/>
      <c r="Z404" s="15"/>
      <c r="AA404" s="15"/>
      <c r="AB404" s="15"/>
    </row>
    <row r="405" spans="1:28" ht="12.7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20"/>
      <c r="T405" s="120"/>
      <c r="U405" s="120"/>
      <c r="V405" s="120"/>
      <c r="W405" s="120"/>
      <c r="X405" s="15"/>
      <c r="Y405" s="15"/>
      <c r="Z405" s="15"/>
      <c r="AA405" s="15"/>
      <c r="AB405" s="15"/>
    </row>
    <row r="406" spans="1:28" ht="12.7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20"/>
      <c r="T406" s="120"/>
      <c r="U406" s="120"/>
      <c r="V406" s="120"/>
      <c r="W406" s="120"/>
      <c r="X406" s="15"/>
      <c r="Y406" s="15"/>
      <c r="Z406" s="15"/>
      <c r="AA406" s="15"/>
      <c r="AB406" s="15"/>
    </row>
    <row r="407" spans="1:28" ht="12.7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20"/>
      <c r="T407" s="120"/>
      <c r="U407" s="120"/>
      <c r="V407" s="120"/>
      <c r="W407" s="120"/>
      <c r="X407" s="15"/>
      <c r="Y407" s="15"/>
      <c r="Z407" s="15"/>
      <c r="AA407" s="15"/>
      <c r="AB407" s="15"/>
    </row>
    <row r="408" spans="1:28" ht="12.7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20"/>
      <c r="T408" s="120"/>
      <c r="U408" s="120"/>
      <c r="V408" s="120"/>
      <c r="W408" s="120"/>
      <c r="X408" s="15"/>
      <c r="Y408" s="15"/>
      <c r="Z408" s="15"/>
      <c r="AA408" s="15"/>
      <c r="AB408" s="15"/>
    </row>
    <row r="409" spans="1:28" ht="12.7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20"/>
      <c r="T409" s="120"/>
      <c r="U409" s="120"/>
      <c r="V409" s="120"/>
      <c r="W409" s="120"/>
      <c r="X409" s="15"/>
      <c r="Y409" s="15"/>
      <c r="Z409" s="15"/>
      <c r="AA409" s="15"/>
      <c r="AB409" s="15"/>
    </row>
    <row r="410" spans="1:28" ht="12.7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20"/>
      <c r="T410" s="120"/>
      <c r="U410" s="120"/>
      <c r="V410" s="120"/>
      <c r="W410" s="120"/>
      <c r="X410" s="15"/>
      <c r="Y410" s="15"/>
      <c r="Z410" s="15"/>
      <c r="AA410" s="15"/>
      <c r="AB410" s="15"/>
    </row>
    <row r="411" spans="1:28" ht="12.7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20"/>
      <c r="T411" s="120"/>
      <c r="U411" s="120"/>
      <c r="V411" s="120"/>
      <c r="W411" s="120"/>
      <c r="X411" s="15"/>
      <c r="Y411" s="15"/>
      <c r="Z411" s="15"/>
      <c r="AA411" s="15"/>
      <c r="AB411" s="15"/>
    </row>
    <row r="412" spans="1:28" ht="12.7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20"/>
      <c r="T412" s="120"/>
      <c r="U412" s="120"/>
      <c r="V412" s="120"/>
      <c r="W412" s="120"/>
      <c r="X412" s="15"/>
      <c r="Y412" s="15"/>
      <c r="Z412" s="15"/>
      <c r="AA412" s="15"/>
      <c r="AB412" s="15"/>
    </row>
    <row r="413" spans="1:28" ht="12.7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20"/>
      <c r="T413" s="120"/>
      <c r="U413" s="120"/>
      <c r="V413" s="120"/>
      <c r="W413" s="120"/>
      <c r="X413" s="15"/>
      <c r="Y413" s="15"/>
      <c r="Z413" s="15"/>
      <c r="AA413" s="15"/>
      <c r="AB413" s="15"/>
    </row>
    <row r="414" spans="1:28" ht="12.7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20"/>
      <c r="T414" s="120"/>
      <c r="U414" s="120"/>
      <c r="V414" s="120"/>
      <c r="W414" s="120"/>
      <c r="X414" s="15"/>
      <c r="Y414" s="15"/>
      <c r="Z414" s="15"/>
      <c r="AA414" s="15"/>
      <c r="AB414" s="15"/>
    </row>
    <row r="415" spans="1:28" ht="12.7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20"/>
      <c r="T415" s="120"/>
      <c r="U415" s="120"/>
      <c r="V415" s="120"/>
      <c r="W415" s="120"/>
      <c r="X415" s="15"/>
      <c r="Y415" s="15"/>
      <c r="Z415" s="15"/>
      <c r="AA415" s="15"/>
      <c r="AB415" s="15"/>
    </row>
    <row r="416" spans="1:28" ht="12.7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20"/>
      <c r="T416" s="120"/>
      <c r="U416" s="120"/>
      <c r="V416" s="120"/>
      <c r="W416" s="120"/>
      <c r="X416" s="15"/>
      <c r="Y416" s="15"/>
      <c r="Z416" s="15"/>
      <c r="AA416" s="15"/>
      <c r="AB416" s="15"/>
    </row>
    <row r="417" spans="1:28" ht="12.7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20"/>
      <c r="T417" s="120"/>
      <c r="U417" s="120"/>
      <c r="V417" s="120"/>
      <c r="W417" s="120"/>
      <c r="X417" s="15"/>
      <c r="Y417" s="15"/>
      <c r="Z417" s="15"/>
      <c r="AA417" s="15"/>
      <c r="AB417" s="15"/>
    </row>
    <row r="418" spans="1:28" ht="12.7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20"/>
      <c r="T418" s="120"/>
      <c r="U418" s="120"/>
      <c r="V418" s="120"/>
      <c r="W418" s="120"/>
      <c r="X418" s="15"/>
      <c r="Y418" s="15"/>
      <c r="Z418" s="15"/>
      <c r="AA418" s="15"/>
      <c r="AB418" s="15"/>
    </row>
    <row r="419" spans="1:28" ht="12.7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20"/>
      <c r="T419" s="120"/>
      <c r="U419" s="120"/>
      <c r="V419" s="120"/>
      <c r="W419" s="120"/>
      <c r="X419" s="15"/>
      <c r="Y419" s="15"/>
      <c r="Z419" s="15"/>
      <c r="AA419" s="15"/>
      <c r="AB419" s="15"/>
    </row>
    <row r="420" spans="1:28" ht="12.7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20"/>
      <c r="T420" s="120"/>
      <c r="U420" s="120"/>
      <c r="V420" s="120"/>
      <c r="W420" s="120"/>
      <c r="X420" s="15"/>
      <c r="Y420" s="15"/>
      <c r="Z420" s="15"/>
      <c r="AA420" s="15"/>
      <c r="AB420" s="15"/>
    </row>
    <row r="421" spans="1:28" ht="12.7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20"/>
      <c r="T421" s="120"/>
      <c r="U421" s="120"/>
      <c r="V421" s="120"/>
      <c r="W421" s="120"/>
      <c r="X421" s="15"/>
      <c r="Y421" s="15"/>
      <c r="Z421" s="15"/>
      <c r="AA421" s="15"/>
      <c r="AB421" s="15"/>
    </row>
    <row r="422" spans="1:28" ht="12.7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20"/>
      <c r="T422" s="120"/>
      <c r="U422" s="120"/>
      <c r="V422" s="120"/>
      <c r="W422" s="120"/>
      <c r="X422" s="15"/>
      <c r="Y422" s="15"/>
      <c r="Z422" s="15"/>
      <c r="AA422" s="15"/>
      <c r="AB422" s="15"/>
    </row>
    <row r="423" spans="1:28" ht="12.7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20"/>
      <c r="T423" s="120"/>
      <c r="U423" s="120"/>
      <c r="V423" s="120"/>
      <c r="W423" s="120"/>
      <c r="X423" s="15"/>
      <c r="Y423" s="15"/>
      <c r="Z423" s="15"/>
      <c r="AA423" s="15"/>
      <c r="AB423" s="15"/>
    </row>
    <row r="424" spans="1:28" ht="12.7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20"/>
      <c r="T424" s="120"/>
      <c r="U424" s="120"/>
      <c r="V424" s="120"/>
      <c r="W424" s="120"/>
      <c r="X424" s="15"/>
      <c r="Y424" s="15"/>
      <c r="Z424" s="15"/>
      <c r="AA424" s="15"/>
      <c r="AB424" s="15"/>
    </row>
    <row r="425" spans="1:28" ht="12.7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20"/>
      <c r="T425" s="120"/>
      <c r="U425" s="120"/>
      <c r="V425" s="120"/>
      <c r="W425" s="120"/>
      <c r="X425" s="15"/>
      <c r="Y425" s="15"/>
      <c r="Z425" s="15"/>
      <c r="AA425" s="15"/>
      <c r="AB425" s="15"/>
    </row>
    <row r="426" spans="1:28" ht="12.7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20"/>
      <c r="T426" s="120"/>
      <c r="U426" s="120"/>
      <c r="V426" s="120"/>
      <c r="W426" s="120"/>
      <c r="X426" s="15"/>
      <c r="Y426" s="15"/>
      <c r="Z426" s="15"/>
      <c r="AA426" s="15"/>
      <c r="AB426" s="15"/>
    </row>
    <row r="427" spans="1:28" ht="12.7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20"/>
      <c r="T427" s="120"/>
      <c r="U427" s="120"/>
      <c r="V427" s="120"/>
      <c r="W427" s="120"/>
      <c r="X427" s="15"/>
      <c r="Y427" s="15"/>
      <c r="Z427" s="15"/>
      <c r="AA427" s="15"/>
      <c r="AB427" s="15"/>
    </row>
    <row r="428" spans="1:28" ht="12.7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20"/>
      <c r="T428" s="120"/>
      <c r="U428" s="120"/>
      <c r="V428" s="120"/>
      <c r="W428" s="120"/>
      <c r="X428" s="15"/>
      <c r="Y428" s="15"/>
      <c r="Z428" s="15"/>
      <c r="AA428" s="15"/>
      <c r="AB428" s="15"/>
    </row>
    <row r="429" spans="1:28" ht="12.7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20"/>
      <c r="T429" s="120"/>
      <c r="U429" s="120"/>
      <c r="V429" s="120"/>
      <c r="W429" s="120"/>
      <c r="X429" s="15"/>
      <c r="Y429" s="15"/>
      <c r="Z429" s="15"/>
      <c r="AA429" s="15"/>
      <c r="AB429" s="15"/>
    </row>
    <row r="430" spans="1:28" ht="12.7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20"/>
      <c r="T430" s="120"/>
      <c r="U430" s="120"/>
      <c r="V430" s="120"/>
      <c r="W430" s="120"/>
      <c r="X430" s="15"/>
      <c r="Y430" s="15"/>
      <c r="Z430" s="15"/>
      <c r="AA430" s="15"/>
      <c r="AB430" s="15"/>
    </row>
    <row r="431" spans="1:28" ht="12.7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20"/>
      <c r="T431" s="120"/>
      <c r="U431" s="120"/>
      <c r="V431" s="120"/>
      <c r="W431" s="120"/>
      <c r="X431" s="15"/>
      <c r="Y431" s="15"/>
      <c r="Z431" s="15"/>
      <c r="AA431" s="15"/>
      <c r="AB431" s="15"/>
    </row>
    <row r="432" spans="1:28" ht="12.7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20"/>
      <c r="T432" s="120"/>
      <c r="U432" s="120"/>
      <c r="V432" s="120"/>
      <c r="W432" s="120"/>
      <c r="X432" s="15"/>
      <c r="Y432" s="15"/>
      <c r="Z432" s="15"/>
      <c r="AA432" s="15"/>
      <c r="AB432" s="15"/>
    </row>
    <row r="433" spans="1:28" ht="12.7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20"/>
      <c r="T433" s="120"/>
      <c r="U433" s="120"/>
      <c r="V433" s="120"/>
      <c r="W433" s="120"/>
      <c r="X433" s="15"/>
      <c r="Y433" s="15"/>
      <c r="Z433" s="15"/>
      <c r="AA433" s="15"/>
      <c r="AB433" s="15"/>
    </row>
    <row r="434" spans="1:28" ht="12.7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20"/>
      <c r="T434" s="120"/>
      <c r="U434" s="120"/>
      <c r="V434" s="120"/>
      <c r="W434" s="120"/>
      <c r="X434" s="15"/>
      <c r="Y434" s="15"/>
      <c r="Z434" s="15"/>
      <c r="AA434" s="15"/>
      <c r="AB434" s="15"/>
    </row>
    <row r="435" spans="1:28" ht="12.7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20"/>
      <c r="T435" s="120"/>
      <c r="U435" s="120"/>
      <c r="V435" s="120"/>
      <c r="W435" s="120"/>
      <c r="X435" s="15"/>
      <c r="Y435" s="15"/>
      <c r="Z435" s="15"/>
      <c r="AA435" s="15"/>
      <c r="AB435" s="15"/>
    </row>
    <row r="436" spans="1:28" ht="12.7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20"/>
      <c r="T436" s="120"/>
      <c r="U436" s="120"/>
      <c r="V436" s="120"/>
      <c r="W436" s="120"/>
      <c r="X436" s="15"/>
      <c r="Y436" s="15"/>
      <c r="Z436" s="15"/>
      <c r="AA436" s="15"/>
      <c r="AB436" s="15"/>
    </row>
    <row r="437" spans="1:28" ht="12.7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20"/>
      <c r="T437" s="120"/>
      <c r="U437" s="120"/>
      <c r="V437" s="120"/>
      <c r="W437" s="120"/>
      <c r="X437" s="15"/>
      <c r="Y437" s="15"/>
      <c r="Z437" s="15"/>
      <c r="AA437" s="15"/>
      <c r="AB437" s="15"/>
    </row>
    <row r="438" spans="1:28" ht="12.7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20"/>
      <c r="T438" s="120"/>
      <c r="U438" s="120"/>
      <c r="V438" s="120"/>
      <c r="W438" s="120"/>
      <c r="X438" s="15"/>
      <c r="Y438" s="15"/>
      <c r="Z438" s="15"/>
      <c r="AA438" s="15"/>
      <c r="AB438" s="15"/>
    </row>
    <row r="439" spans="1:28" ht="12.7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20"/>
      <c r="T439" s="120"/>
      <c r="U439" s="120"/>
      <c r="V439" s="120"/>
      <c r="W439" s="120"/>
      <c r="X439" s="15"/>
      <c r="Y439" s="15"/>
      <c r="Z439" s="15"/>
      <c r="AA439" s="15"/>
      <c r="AB439" s="15"/>
    </row>
    <row r="440" spans="1:28" ht="12.7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20"/>
      <c r="T440" s="120"/>
      <c r="U440" s="120"/>
      <c r="V440" s="120"/>
      <c r="W440" s="120"/>
      <c r="X440" s="15"/>
      <c r="Y440" s="15"/>
      <c r="Z440" s="15"/>
      <c r="AA440" s="15"/>
      <c r="AB440" s="15"/>
    </row>
    <row r="441" spans="1:28" ht="12.7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20"/>
      <c r="T441" s="120"/>
      <c r="U441" s="120"/>
      <c r="V441" s="120"/>
      <c r="W441" s="120"/>
      <c r="X441" s="15"/>
      <c r="Y441" s="15"/>
      <c r="Z441" s="15"/>
      <c r="AA441" s="15"/>
      <c r="AB441" s="15"/>
    </row>
    <row r="442" spans="1:28" ht="12.7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20"/>
      <c r="T442" s="120"/>
      <c r="U442" s="120"/>
      <c r="V442" s="120"/>
      <c r="W442" s="120"/>
      <c r="X442" s="15"/>
      <c r="Y442" s="15"/>
      <c r="Z442" s="15"/>
      <c r="AA442" s="15"/>
      <c r="AB442" s="15"/>
    </row>
    <row r="443" spans="1:28" ht="12.7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20"/>
      <c r="T443" s="120"/>
      <c r="U443" s="120"/>
      <c r="V443" s="120"/>
      <c r="W443" s="120"/>
      <c r="X443" s="15"/>
      <c r="Y443" s="15"/>
      <c r="Z443" s="15"/>
      <c r="AA443" s="15"/>
      <c r="AB443" s="15"/>
    </row>
    <row r="444" spans="1:28" ht="12.7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20"/>
      <c r="T444" s="120"/>
      <c r="U444" s="120"/>
      <c r="V444" s="120"/>
      <c r="W444" s="120"/>
      <c r="X444" s="15"/>
      <c r="Y444" s="15"/>
      <c r="Z444" s="15"/>
      <c r="AA444" s="15"/>
      <c r="AB444" s="15"/>
    </row>
    <row r="445" spans="1:28" ht="12.7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20"/>
      <c r="T445" s="120"/>
      <c r="U445" s="120"/>
      <c r="V445" s="120"/>
      <c r="W445" s="120"/>
      <c r="X445" s="15"/>
      <c r="Y445" s="15"/>
      <c r="Z445" s="15"/>
      <c r="AA445" s="15"/>
      <c r="AB445" s="15"/>
    </row>
    <row r="446" spans="1:28" ht="12.7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20"/>
      <c r="T446" s="120"/>
      <c r="U446" s="120"/>
      <c r="V446" s="120"/>
      <c r="W446" s="120"/>
      <c r="X446" s="15"/>
      <c r="Y446" s="15"/>
      <c r="Z446" s="15"/>
      <c r="AA446" s="15"/>
      <c r="AB446" s="15"/>
    </row>
    <row r="447" spans="1:28" ht="12.7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20"/>
      <c r="T447" s="120"/>
      <c r="U447" s="120"/>
      <c r="V447" s="120"/>
      <c r="W447" s="120"/>
      <c r="X447" s="15"/>
      <c r="Y447" s="15"/>
      <c r="Z447" s="15"/>
      <c r="AA447" s="15"/>
      <c r="AB447" s="15"/>
    </row>
    <row r="448" spans="1:28" ht="12.7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20"/>
      <c r="T448" s="120"/>
      <c r="U448" s="120"/>
      <c r="V448" s="120"/>
      <c r="W448" s="120"/>
      <c r="X448" s="15"/>
      <c r="Y448" s="15"/>
      <c r="Z448" s="15"/>
      <c r="AA448" s="15"/>
      <c r="AB448" s="15"/>
    </row>
    <row r="449" spans="1:28" ht="12.7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20"/>
      <c r="T449" s="120"/>
      <c r="U449" s="120"/>
      <c r="V449" s="120"/>
      <c r="W449" s="120"/>
      <c r="X449" s="15"/>
      <c r="Y449" s="15"/>
      <c r="Z449" s="15"/>
      <c r="AA449" s="15"/>
      <c r="AB449" s="15"/>
    </row>
    <row r="450" spans="1:28" ht="12.7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20"/>
      <c r="T450" s="120"/>
      <c r="U450" s="120"/>
      <c r="V450" s="120"/>
      <c r="W450" s="120"/>
      <c r="X450" s="15"/>
      <c r="Y450" s="15"/>
      <c r="Z450" s="15"/>
      <c r="AA450" s="15"/>
      <c r="AB450" s="15"/>
    </row>
    <row r="451" spans="1:28" ht="12.7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20"/>
      <c r="T451" s="120"/>
      <c r="U451" s="120"/>
      <c r="V451" s="120"/>
      <c r="W451" s="120"/>
      <c r="X451" s="15"/>
      <c r="Y451" s="15"/>
      <c r="Z451" s="15"/>
      <c r="AA451" s="15"/>
      <c r="AB451" s="15"/>
    </row>
    <row r="452" spans="1:28" ht="12.7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20"/>
      <c r="T452" s="120"/>
      <c r="U452" s="120"/>
      <c r="V452" s="120"/>
      <c r="W452" s="120"/>
      <c r="X452" s="15"/>
      <c r="Y452" s="15"/>
      <c r="Z452" s="15"/>
      <c r="AA452" s="15"/>
      <c r="AB452" s="15"/>
    </row>
    <row r="453" spans="1:28" ht="12.7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20"/>
      <c r="T453" s="120"/>
      <c r="U453" s="120"/>
      <c r="V453" s="120"/>
      <c r="W453" s="120"/>
      <c r="X453" s="15"/>
      <c r="Y453" s="15"/>
      <c r="Z453" s="15"/>
      <c r="AA453" s="15"/>
      <c r="AB453" s="15"/>
    </row>
    <row r="454" spans="1:28" ht="12.7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20"/>
      <c r="T454" s="120"/>
      <c r="U454" s="120"/>
      <c r="V454" s="120"/>
      <c r="W454" s="120"/>
      <c r="X454" s="15"/>
      <c r="Y454" s="15"/>
      <c r="Z454" s="15"/>
      <c r="AA454" s="15"/>
      <c r="AB454" s="15"/>
    </row>
    <row r="455" spans="1:28" ht="12.7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20"/>
      <c r="T455" s="120"/>
      <c r="U455" s="120"/>
      <c r="V455" s="120"/>
      <c r="W455" s="120"/>
      <c r="X455" s="15"/>
      <c r="Y455" s="15"/>
      <c r="Z455" s="15"/>
      <c r="AA455" s="15"/>
      <c r="AB455" s="15"/>
    </row>
    <row r="456" spans="1:28" ht="12.7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20"/>
      <c r="T456" s="120"/>
      <c r="U456" s="120"/>
      <c r="V456" s="120"/>
      <c r="W456" s="120"/>
      <c r="X456" s="15"/>
      <c r="Y456" s="15"/>
      <c r="Z456" s="15"/>
      <c r="AA456" s="15"/>
      <c r="AB456" s="15"/>
    </row>
    <row r="457" spans="1:28" ht="12.7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20"/>
      <c r="T457" s="120"/>
      <c r="U457" s="120"/>
      <c r="V457" s="120"/>
      <c r="W457" s="120"/>
      <c r="X457" s="15"/>
      <c r="Y457" s="15"/>
      <c r="Z457" s="15"/>
      <c r="AA457" s="15"/>
      <c r="AB457" s="15"/>
    </row>
    <row r="458" spans="1:28" ht="12.7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20"/>
      <c r="T458" s="120"/>
      <c r="U458" s="120"/>
      <c r="V458" s="120"/>
      <c r="W458" s="120"/>
      <c r="X458" s="15"/>
      <c r="Y458" s="15"/>
      <c r="Z458" s="15"/>
      <c r="AA458" s="15"/>
      <c r="AB458" s="15"/>
    </row>
    <row r="459" spans="1:28" ht="12.7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20"/>
      <c r="T459" s="120"/>
      <c r="U459" s="120"/>
      <c r="V459" s="120"/>
      <c r="W459" s="120"/>
      <c r="X459" s="15"/>
      <c r="Y459" s="15"/>
      <c r="Z459" s="15"/>
      <c r="AA459" s="15"/>
      <c r="AB459" s="15"/>
    </row>
    <row r="460" spans="1:28" ht="12.7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20"/>
      <c r="T460" s="120"/>
      <c r="U460" s="120"/>
      <c r="V460" s="120"/>
      <c r="W460" s="120"/>
      <c r="X460" s="15"/>
      <c r="Y460" s="15"/>
      <c r="Z460" s="15"/>
      <c r="AA460" s="15"/>
      <c r="AB460" s="15"/>
    </row>
    <row r="461" spans="1:28" ht="12.7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20"/>
      <c r="T461" s="120"/>
      <c r="U461" s="120"/>
      <c r="V461" s="120"/>
      <c r="W461" s="120"/>
      <c r="X461" s="15"/>
      <c r="Y461" s="15"/>
      <c r="Z461" s="15"/>
      <c r="AA461" s="15"/>
      <c r="AB461" s="15"/>
    </row>
    <row r="462" spans="1:28" ht="12.7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20"/>
      <c r="T462" s="120"/>
      <c r="U462" s="120"/>
      <c r="V462" s="120"/>
      <c r="W462" s="120"/>
      <c r="X462" s="15"/>
      <c r="Y462" s="15"/>
      <c r="Z462" s="15"/>
      <c r="AA462" s="15"/>
      <c r="AB462" s="15"/>
    </row>
    <row r="463" spans="1:28" ht="12.7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20"/>
      <c r="T463" s="120"/>
      <c r="U463" s="120"/>
      <c r="V463" s="120"/>
      <c r="W463" s="120"/>
      <c r="X463" s="15"/>
      <c r="Y463" s="15"/>
      <c r="Z463" s="15"/>
      <c r="AA463" s="15"/>
      <c r="AB463" s="15"/>
    </row>
    <row r="464" spans="1:28" ht="12.7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20"/>
      <c r="T464" s="120"/>
      <c r="U464" s="120"/>
      <c r="V464" s="120"/>
      <c r="W464" s="120"/>
      <c r="X464" s="15"/>
      <c r="Y464" s="15"/>
      <c r="Z464" s="15"/>
      <c r="AA464" s="15"/>
      <c r="AB464" s="15"/>
    </row>
    <row r="465" spans="1:28" ht="12.7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20"/>
      <c r="T465" s="120"/>
      <c r="U465" s="120"/>
      <c r="V465" s="120"/>
      <c r="W465" s="120"/>
      <c r="X465" s="15"/>
      <c r="Y465" s="15"/>
      <c r="Z465" s="15"/>
      <c r="AA465" s="15"/>
      <c r="AB465" s="15"/>
    </row>
    <row r="466" spans="1:28" ht="12.7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20"/>
      <c r="T466" s="120"/>
      <c r="U466" s="120"/>
      <c r="V466" s="120"/>
      <c r="W466" s="120"/>
      <c r="X466" s="15"/>
      <c r="Y466" s="15"/>
      <c r="Z466" s="15"/>
      <c r="AA466" s="15"/>
      <c r="AB466" s="15"/>
    </row>
    <row r="467" spans="1:28" ht="12.7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20"/>
      <c r="T467" s="120"/>
      <c r="U467" s="120"/>
      <c r="V467" s="120"/>
      <c r="W467" s="120"/>
      <c r="X467" s="15"/>
      <c r="Y467" s="15"/>
      <c r="Z467" s="15"/>
      <c r="AA467" s="15"/>
      <c r="AB467" s="15"/>
    </row>
    <row r="468" spans="1:28" ht="12.7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20"/>
      <c r="T468" s="120"/>
      <c r="U468" s="120"/>
      <c r="V468" s="120"/>
      <c r="W468" s="120"/>
      <c r="X468" s="15"/>
      <c r="Y468" s="15"/>
      <c r="Z468" s="15"/>
      <c r="AA468" s="15"/>
      <c r="AB468" s="15"/>
    </row>
    <row r="469" spans="1:28" ht="12.7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20"/>
      <c r="T469" s="120"/>
      <c r="U469" s="120"/>
      <c r="V469" s="120"/>
      <c r="W469" s="120"/>
      <c r="X469" s="15"/>
      <c r="Y469" s="15"/>
      <c r="Z469" s="15"/>
      <c r="AA469" s="15"/>
      <c r="AB469" s="15"/>
    </row>
    <row r="470" spans="1:28" ht="12.7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20"/>
      <c r="T470" s="120"/>
      <c r="U470" s="120"/>
      <c r="V470" s="120"/>
      <c r="W470" s="120"/>
      <c r="X470" s="15"/>
      <c r="Y470" s="15"/>
      <c r="Z470" s="15"/>
      <c r="AA470" s="15"/>
      <c r="AB470" s="15"/>
    </row>
    <row r="471" spans="1:28" ht="12.7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20"/>
      <c r="T471" s="120"/>
      <c r="U471" s="120"/>
      <c r="V471" s="120"/>
      <c r="W471" s="120"/>
      <c r="X471" s="15"/>
      <c r="Y471" s="15"/>
      <c r="Z471" s="15"/>
      <c r="AA471" s="15"/>
      <c r="AB471" s="15"/>
    </row>
    <row r="472" spans="1:28" ht="12.7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20"/>
      <c r="T472" s="120"/>
      <c r="U472" s="120"/>
      <c r="V472" s="120"/>
      <c r="W472" s="120"/>
      <c r="X472" s="15"/>
      <c r="Y472" s="15"/>
      <c r="Z472" s="15"/>
      <c r="AA472" s="15"/>
      <c r="AB472" s="15"/>
    </row>
    <row r="473" spans="1:28" ht="12.7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20"/>
      <c r="T473" s="120"/>
      <c r="U473" s="120"/>
      <c r="V473" s="120"/>
      <c r="W473" s="120"/>
      <c r="X473" s="15"/>
      <c r="Y473" s="15"/>
      <c r="Z473" s="15"/>
      <c r="AA473" s="15"/>
      <c r="AB473" s="15"/>
    </row>
    <row r="474" spans="1:28" ht="12.7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20"/>
      <c r="T474" s="120"/>
      <c r="U474" s="120"/>
      <c r="V474" s="120"/>
      <c r="W474" s="120"/>
      <c r="X474" s="15"/>
      <c r="Y474" s="15"/>
      <c r="Z474" s="15"/>
      <c r="AA474" s="15"/>
      <c r="AB474" s="15"/>
    </row>
    <row r="475" spans="1:28" ht="12.7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20"/>
      <c r="T475" s="120"/>
      <c r="U475" s="120"/>
      <c r="V475" s="120"/>
      <c r="W475" s="120"/>
      <c r="X475" s="15"/>
      <c r="Y475" s="15"/>
      <c r="Z475" s="15"/>
      <c r="AA475" s="15"/>
      <c r="AB475" s="15"/>
    </row>
    <row r="476" spans="1:28" ht="12.7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20"/>
      <c r="T476" s="120"/>
      <c r="U476" s="120"/>
      <c r="V476" s="120"/>
      <c r="W476" s="120"/>
      <c r="X476" s="15"/>
      <c r="Y476" s="15"/>
      <c r="Z476" s="15"/>
      <c r="AA476" s="15"/>
      <c r="AB476" s="15"/>
    </row>
    <row r="477" spans="1:28" ht="12.7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20"/>
      <c r="T477" s="120"/>
      <c r="U477" s="120"/>
      <c r="V477" s="120"/>
      <c r="W477" s="120"/>
      <c r="X477" s="15"/>
      <c r="Y477" s="15"/>
      <c r="Z477" s="15"/>
      <c r="AA477" s="15"/>
      <c r="AB477" s="15"/>
    </row>
    <row r="478" spans="1:28" ht="12.7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20"/>
      <c r="T478" s="120"/>
      <c r="U478" s="120"/>
      <c r="V478" s="120"/>
      <c r="W478" s="120"/>
      <c r="X478" s="15"/>
      <c r="Y478" s="15"/>
      <c r="Z478" s="15"/>
      <c r="AA478" s="15"/>
      <c r="AB478" s="15"/>
    </row>
    <row r="479" spans="1:28" ht="12.7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20"/>
      <c r="T479" s="120"/>
      <c r="U479" s="120"/>
      <c r="V479" s="120"/>
      <c r="W479" s="120"/>
      <c r="X479" s="15"/>
      <c r="Y479" s="15"/>
      <c r="Z479" s="15"/>
      <c r="AA479" s="15"/>
      <c r="AB479" s="15"/>
    </row>
    <row r="480" spans="1:28" ht="12.7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20"/>
      <c r="T480" s="120"/>
      <c r="U480" s="120"/>
      <c r="V480" s="120"/>
      <c r="W480" s="120"/>
      <c r="X480" s="15"/>
      <c r="Y480" s="15"/>
      <c r="Z480" s="15"/>
      <c r="AA480" s="15"/>
      <c r="AB480" s="15"/>
    </row>
    <row r="481" spans="1:28" ht="12.7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20"/>
      <c r="T481" s="120"/>
      <c r="U481" s="120"/>
      <c r="V481" s="120"/>
      <c r="W481" s="120"/>
      <c r="X481" s="15"/>
      <c r="Y481" s="15"/>
      <c r="Z481" s="15"/>
      <c r="AA481" s="15"/>
      <c r="AB481" s="15"/>
    </row>
    <row r="482" spans="1:28" ht="12.7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20"/>
      <c r="T482" s="120"/>
      <c r="U482" s="120"/>
      <c r="V482" s="120"/>
      <c r="W482" s="120"/>
      <c r="X482" s="15"/>
      <c r="Y482" s="15"/>
      <c r="Z482" s="15"/>
      <c r="AA482" s="15"/>
      <c r="AB482" s="15"/>
    </row>
    <row r="483" spans="1:28" ht="12.7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20"/>
      <c r="T483" s="120"/>
      <c r="U483" s="120"/>
      <c r="V483" s="120"/>
      <c r="W483" s="120"/>
      <c r="X483" s="15"/>
      <c r="Y483" s="15"/>
      <c r="Z483" s="15"/>
      <c r="AA483" s="15"/>
      <c r="AB483" s="15"/>
    </row>
    <row r="484" spans="1:28" ht="12.7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20"/>
      <c r="T484" s="120"/>
      <c r="U484" s="120"/>
      <c r="V484" s="120"/>
      <c r="W484" s="120"/>
      <c r="X484" s="15"/>
      <c r="Y484" s="15"/>
      <c r="Z484" s="15"/>
      <c r="AA484" s="15"/>
      <c r="AB484" s="15"/>
    </row>
    <row r="485" spans="1:28" ht="12.7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20"/>
      <c r="T485" s="120"/>
      <c r="U485" s="120"/>
      <c r="V485" s="120"/>
      <c r="W485" s="120"/>
      <c r="X485" s="15"/>
      <c r="Y485" s="15"/>
      <c r="Z485" s="15"/>
      <c r="AA485" s="15"/>
      <c r="AB485" s="15"/>
    </row>
    <row r="486" spans="1:28" ht="12.7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20"/>
      <c r="T486" s="120"/>
      <c r="U486" s="120"/>
      <c r="V486" s="120"/>
      <c r="W486" s="120"/>
      <c r="X486" s="15"/>
      <c r="Y486" s="15"/>
      <c r="Z486" s="15"/>
      <c r="AA486" s="15"/>
      <c r="AB486" s="15"/>
    </row>
    <row r="487" spans="1:28" ht="12.7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20"/>
      <c r="T487" s="120"/>
      <c r="U487" s="120"/>
      <c r="V487" s="120"/>
      <c r="W487" s="120"/>
      <c r="X487" s="15"/>
      <c r="Y487" s="15"/>
      <c r="Z487" s="15"/>
      <c r="AA487" s="15"/>
      <c r="AB487" s="15"/>
    </row>
    <row r="488" spans="1:28" ht="12.7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20"/>
      <c r="T488" s="120"/>
      <c r="U488" s="120"/>
      <c r="V488" s="120"/>
      <c r="W488" s="120"/>
      <c r="X488" s="15"/>
      <c r="Y488" s="15"/>
      <c r="Z488" s="15"/>
      <c r="AA488" s="15"/>
      <c r="AB488" s="15"/>
    </row>
    <row r="489" spans="1:28" ht="12.7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20"/>
      <c r="T489" s="120"/>
      <c r="U489" s="120"/>
      <c r="V489" s="120"/>
      <c r="W489" s="120"/>
      <c r="X489" s="15"/>
      <c r="Y489" s="15"/>
      <c r="Z489" s="15"/>
      <c r="AA489" s="15"/>
      <c r="AB489" s="15"/>
    </row>
    <row r="490" spans="1:28" ht="12.7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20"/>
      <c r="T490" s="120"/>
      <c r="U490" s="120"/>
      <c r="V490" s="120"/>
      <c r="W490" s="120"/>
      <c r="X490" s="15"/>
      <c r="Y490" s="15"/>
      <c r="Z490" s="15"/>
      <c r="AA490" s="15"/>
      <c r="AB490" s="15"/>
    </row>
    <row r="491" spans="1:28" ht="12.7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20"/>
      <c r="T491" s="120"/>
      <c r="U491" s="120"/>
      <c r="V491" s="120"/>
      <c r="W491" s="120"/>
      <c r="X491" s="15"/>
      <c r="Y491" s="15"/>
      <c r="Z491" s="15"/>
      <c r="AA491" s="15"/>
      <c r="AB491" s="15"/>
    </row>
    <row r="492" spans="1:28" ht="12.7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20"/>
      <c r="T492" s="120"/>
      <c r="U492" s="120"/>
      <c r="V492" s="120"/>
      <c r="W492" s="120"/>
      <c r="X492" s="15"/>
      <c r="Y492" s="15"/>
      <c r="Z492" s="15"/>
      <c r="AA492" s="15"/>
      <c r="AB492" s="15"/>
    </row>
    <row r="493" spans="1:28" ht="12.7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20"/>
      <c r="T493" s="120"/>
      <c r="U493" s="120"/>
      <c r="V493" s="120"/>
      <c r="W493" s="120"/>
      <c r="X493" s="15"/>
      <c r="Y493" s="15"/>
      <c r="Z493" s="15"/>
      <c r="AA493" s="15"/>
      <c r="AB493" s="15"/>
    </row>
    <row r="494" spans="1:28" ht="12.7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20"/>
      <c r="T494" s="120"/>
      <c r="U494" s="120"/>
      <c r="V494" s="120"/>
      <c r="W494" s="120"/>
      <c r="X494" s="15"/>
      <c r="Y494" s="15"/>
      <c r="Z494" s="15"/>
      <c r="AA494" s="15"/>
      <c r="AB494" s="15"/>
    </row>
    <row r="495" spans="1:28" ht="12.7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20"/>
      <c r="T495" s="120"/>
      <c r="U495" s="120"/>
      <c r="V495" s="120"/>
      <c r="W495" s="120"/>
      <c r="X495" s="15"/>
      <c r="Y495" s="15"/>
      <c r="Z495" s="15"/>
      <c r="AA495" s="15"/>
      <c r="AB495" s="15"/>
    </row>
    <row r="496" spans="1:28" ht="12.7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20"/>
      <c r="T496" s="120"/>
      <c r="U496" s="120"/>
      <c r="V496" s="120"/>
      <c r="W496" s="120"/>
      <c r="X496" s="15"/>
      <c r="Y496" s="15"/>
      <c r="Z496" s="15"/>
      <c r="AA496" s="15"/>
      <c r="AB496" s="15"/>
    </row>
    <row r="497" spans="1:28" ht="12.7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20"/>
      <c r="T497" s="120"/>
      <c r="U497" s="120"/>
      <c r="V497" s="120"/>
      <c r="W497" s="120"/>
      <c r="X497" s="15"/>
      <c r="Y497" s="15"/>
      <c r="Z497" s="15"/>
      <c r="AA497" s="15"/>
      <c r="AB497" s="15"/>
    </row>
    <row r="498" spans="1:28" ht="12.7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20"/>
      <c r="T498" s="120"/>
      <c r="U498" s="120"/>
      <c r="V498" s="120"/>
      <c r="W498" s="120"/>
      <c r="X498" s="15"/>
      <c r="Y498" s="15"/>
      <c r="Z498" s="15"/>
      <c r="AA498" s="15"/>
      <c r="AB498" s="15"/>
    </row>
    <row r="499" spans="1:28" ht="12.7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20"/>
      <c r="T499" s="120"/>
      <c r="U499" s="120"/>
      <c r="V499" s="120"/>
      <c r="W499" s="120"/>
      <c r="X499" s="15"/>
      <c r="Y499" s="15"/>
      <c r="Z499" s="15"/>
      <c r="AA499" s="15"/>
      <c r="AB499" s="15"/>
    </row>
    <row r="500" spans="1:28" ht="12.7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20"/>
      <c r="T500" s="120"/>
      <c r="U500" s="120"/>
      <c r="V500" s="120"/>
      <c r="W500" s="120"/>
      <c r="X500" s="15"/>
      <c r="Y500" s="15"/>
      <c r="Z500" s="15"/>
      <c r="AA500" s="15"/>
      <c r="AB500" s="15"/>
    </row>
    <row r="501" spans="1:28" ht="12.7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20"/>
      <c r="T501" s="120"/>
      <c r="U501" s="120"/>
      <c r="V501" s="120"/>
      <c r="W501" s="120"/>
      <c r="X501" s="15"/>
      <c r="Y501" s="15"/>
      <c r="Z501" s="15"/>
      <c r="AA501" s="15"/>
      <c r="AB501" s="15"/>
    </row>
    <row r="502" spans="1:28" ht="12.7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20"/>
      <c r="T502" s="120"/>
      <c r="U502" s="120"/>
      <c r="V502" s="120"/>
      <c r="W502" s="120"/>
      <c r="X502" s="15"/>
      <c r="Y502" s="15"/>
      <c r="Z502" s="15"/>
      <c r="AA502" s="15"/>
      <c r="AB502" s="15"/>
    </row>
    <row r="503" spans="1:28" ht="12.7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20"/>
      <c r="T503" s="120"/>
      <c r="U503" s="120"/>
      <c r="V503" s="120"/>
      <c r="W503" s="120"/>
      <c r="X503" s="15"/>
      <c r="Y503" s="15"/>
      <c r="Z503" s="15"/>
      <c r="AA503" s="15"/>
      <c r="AB503" s="15"/>
    </row>
    <row r="504" spans="1:28" ht="12.7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20"/>
      <c r="T504" s="120"/>
      <c r="U504" s="120"/>
      <c r="V504" s="120"/>
      <c r="W504" s="120"/>
      <c r="X504" s="15"/>
      <c r="Y504" s="15"/>
      <c r="Z504" s="15"/>
      <c r="AA504" s="15"/>
      <c r="AB504" s="15"/>
    </row>
    <row r="505" spans="1:28" ht="12.7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20"/>
      <c r="T505" s="120"/>
      <c r="U505" s="120"/>
      <c r="V505" s="120"/>
      <c r="W505" s="120"/>
      <c r="X505" s="15"/>
      <c r="Y505" s="15"/>
      <c r="Z505" s="15"/>
      <c r="AA505" s="15"/>
      <c r="AB505" s="15"/>
    </row>
    <row r="506" spans="1:28" ht="12.7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20"/>
      <c r="T506" s="120"/>
      <c r="U506" s="120"/>
      <c r="V506" s="120"/>
      <c r="W506" s="120"/>
      <c r="X506" s="15"/>
      <c r="Y506" s="15"/>
      <c r="Z506" s="15"/>
      <c r="AA506" s="15"/>
      <c r="AB506" s="15"/>
    </row>
    <row r="507" spans="1:28" ht="12.7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20"/>
      <c r="T507" s="120"/>
      <c r="U507" s="120"/>
      <c r="V507" s="120"/>
      <c r="W507" s="120"/>
      <c r="X507" s="15"/>
      <c r="Y507" s="15"/>
      <c r="Z507" s="15"/>
      <c r="AA507" s="15"/>
      <c r="AB507" s="15"/>
    </row>
    <row r="508" spans="1:28" ht="12.7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20"/>
      <c r="T508" s="120"/>
      <c r="U508" s="120"/>
      <c r="V508" s="120"/>
      <c r="W508" s="120"/>
      <c r="X508" s="15"/>
      <c r="Y508" s="15"/>
      <c r="Z508" s="15"/>
      <c r="AA508" s="15"/>
      <c r="AB508" s="15"/>
    </row>
    <row r="509" spans="1:28" ht="12.7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20"/>
      <c r="T509" s="120"/>
      <c r="U509" s="120"/>
      <c r="V509" s="120"/>
      <c r="W509" s="120"/>
      <c r="X509" s="15"/>
      <c r="Y509" s="15"/>
      <c r="Z509" s="15"/>
      <c r="AA509" s="15"/>
      <c r="AB509" s="15"/>
    </row>
    <row r="510" spans="1:28" ht="12.7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20"/>
      <c r="T510" s="120"/>
      <c r="U510" s="120"/>
      <c r="V510" s="120"/>
      <c r="W510" s="120"/>
      <c r="X510" s="15"/>
      <c r="Y510" s="15"/>
      <c r="Z510" s="15"/>
      <c r="AA510" s="15"/>
      <c r="AB510" s="15"/>
    </row>
    <row r="511" spans="1:28" ht="12.7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20"/>
      <c r="T511" s="120"/>
      <c r="U511" s="120"/>
      <c r="V511" s="120"/>
      <c r="W511" s="120"/>
      <c r="X511" s="15"/>
      <c r="Y511" s="15"/>
      <c r="Z511" s="15"/>
      <c r="AA511" s="15"/>
      <c r="AB511" s="15"/>
    </row>
    <row r="512" spans="1:28" ht="12.7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20"/>
      <c r="T512" s="120"/>
      <c r="U512" s="120"/>
      <c r="V512" s="120"/>
      <c r="W512" s="120"/>
      <c r="X512" s="15"/>
      <c r="Y512" s="15"/>
      <c r="Z512" s="15"/>
      <c r="AA512" s="15"/>
      <c r="AB512" s="15"/>
    </row>
    <row r="513" spans="1:28" ht="12.7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20"/>
      <c r="T513" s="120"/>
      <c r="U513" s="120"/>
      <c r="V513" s="120"/>
      <c r="W513" s="120"/>
      <c r="X513" s="15"/>
      <c r="Y513" s="15"/>
      <c r="Z513" s="15"/>
      <c r="AA513" s="15"/>
      <c r="AB513" s="15"/>
    </row>
    <row r="514" spans="1:28" ht="12.7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20"/>
      <c r="T514" s="120"/>
      <c r="U514" s="120"/>
      <c r="V514" s="120"/>
      <c r="W514" s="120"/>
      <c r="X514" s="15"/>
      <c r="Y514" s="15"/>
      <c r="Z514" s="15"/>
      <c r="AA514" s="15"/>
      <c r="AB514" s="15"/>
    </row>
    <row r="515" spans="1:28" ht="12.7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20"/>
      <c r="T515" s="120"/>
      <c r="U515" s="120"/>
      <c r="V515" s="120"/>
      <c r="W515" s="120"/>
      <c r="X515" s="15"/>
      <c r="Y515" s="15"/>
      <c r="Z515" s="15"/>
      <c r="AA515" s="15"/>
      <c r="AB515" s="15"/>
    </row>
    <row r="516" spans="1:28" ht="12.7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20"/>
      <c r="T516" s="120"/>
      <c r="U516" s="120"/>
      <c r="V516" s="120"/>
      <c r="W516" s="120"/>
      <c r="X516" s="15"/>
      <c r="Y516" s="15"/>
      <c r="Z516" s="15"/>
      <c r="AA516" s="15"/>
      <c r="AB516" s="15"/>
    </row>
    <row r="517" spans="1:28" ht="12.7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20"/>
      <c r="T517" s="120"/>
      <c r="U517" s="120"/>
      <c r="V517" s="120"/>
      <c r="W517" s="120"/>
      <c r="X517" s="15"/>
      <c r="Y517" s="15"/>
      <c r="Z517" s="15"/>
      <c r="AA517" s="15"/>
      <c r="AB517" s="15"/>
    </row>
    <row r="518" spans="1:28" ht="12.7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20"/>
      <c r="T518" s="120"/>
      <c r="U518" s="120"/>
      <c r="V518" s="120"/>
      <c r="W518" s="120"/>
      <c r="X518" s="15"/>
      <c r="Y518" s="15"/>
      <c r="Z518" s="15"/>
      <c r="AA518" s="15"/>
      <c r="AB518" s="15"/>
    </row>
    <row r="519" spans="1:28" ht="12.7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20"/>
      <c r="T519" s="120"/>
      <c r="U519" s="120"/>
      <c r="V519" s="120"/>
      <c r="W519" s="120"/>
      <c r="X519" s="15"/>
      <c r="Y519" s="15"/>
      <c r="Z519" s="15"/>
      <c r="AA519" s="15"/>
      <c r="AB519" s="15"/>
    </row>
    <row r="520" spans="1:28" ht="12.7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20"/>
      <c r="T520" s="120"/>
      <c r="U520" s="120"/>
      <c r="V520" s="120"/>
      <c r="W520" s="120"/>
      <c r="X520" s="15"/>
      <c r="Y520" s="15"/>
      <c r="Z520" s="15"/>
      <c r="AA520" s="15"/>
      <c r="AB520" s="15"/>
    </row>
    <row r="521" spans="1:28" ht="12.7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20"/>
      <c r="T521" s="120"/>
      <c r="U521" s="120"/>
      <c r="V521" s="120"/>
      <c r="W521" s="120"/>
      <c r="X521" s="15"/>
      <c r="Y521" s="15"/>
      <c r="Z521" s="15"/>
      <c r="AA521" s="15"/>
      <c r="AB521" s="15"/>
    </row>
    <row r="522" spans="1:28" ht="12.7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20"/>
      <c r="T522" s="120"/>
      <c r="U522" s="120"/>
      <c r="V522" s="120"/>
      <c r="W522" s="120"/>
      <c r="X522" s="15"/>
      <c r="Y522" s="15"/>
      <c r="Z522" s="15"/>
      <c r="AA522" s="15"/>
      <c r="AB522" s="15"/>
    </row>
    <row r="523" spans="1:28" ht="12.7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20"/>
      <c r="T523" s="120"/>
      <c r="U523" s="120"/>
      <c r="V523" s="120"/>
      <c r="W523" s="120"/>
      <c r="X523" s="15"/>
      <c r="Y523" s="15"/>
      <c r="Z523" s="15"/>
      <c r="AA523" s="15"/>
      <c r="AB523" s="15"/>
    </row>
    <row r="524" spans="1:28" ht="12.7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20"/>
      <c r="T524" s="120"/>
      <c r="U524" s="120"/>
      <c r="V524" s="120"/>
      <c r="W524" s="120"/>
      <c r="X524" s="15"/>
      <c r="Y524" s="15"/>
      <c r="Z524" s="15"/>
      <c r="AA524" s="15"/>
      <c r="AB524" s="15"/>
    </row>
    <row r="525" spans="1:28" ht="12.7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20"/>
      <c r="T525" s="120"/>
      <c r="U525" s="120"/>
      <c r="V525" s="120"/>
      <c r="W525" s="120"/>
      <c r="X525" s="15"/>
      <c r="Y525" s="15"/>
      <c r="Z525" s="15"/>
      <c r="AA525" s="15"/>
      <c r="AB525" s="15"/>
    </row>
    <row r="526" spans="1:28" ht="12.7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20"/>
      <c r="T526" s="120"/>
      <c r="U526" s="120"/>
      <c r="V526" s="120"/>
      <c r="W526" s="120"/>
      <c r="X526" s="15"/>
      <c r="Y526" s="15"/>
      <c r="Z526" s="15"/>
      <c r="AA526" s="15"/>
      <c r="AB526" s="15"/>
    </row>
    <row r="527" spans="1:28" ht="12.7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20"/>
      <c r="T527" s="120"/>
      <c r="U527" s="120"/>
      <c r="V527" s="120"/>
      <c r="W527" s="120"/>
      <c r="X527" s="15"/>
      <c r="Y527" s="15"/>
      <c r="Z527" s="15"/>
      <c r="AA527" s="15"/>
      <c r="AB527" s="15"/>
    </row>
    <row r="528" spans="1:28" ht="12.7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20"/>
      <c r="T528" s="120"/>
      <c r="U528" s="120"/>
      <c r="V528" s="120"/>
      <c r="W528" s="120"/>
      <c r="X528" s="15"/>
      <c r="Y528" s="15"/>
      <c r="Z528" s="15"/>
      <c r="AA528" s="15"/>
      <c r="AB528" s="15"/>
    </row>
    <row r="529" spans="1:28" ht="12.7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20"/>
      <c r="T529" s="120"/>
      <c r="U529" s="120"/>
      <c r="V529" s="120"/>
      <c r="W529" s="120"/>
      <c r="X529" s="15"/>
      <c r="Y529" s="15"/>
      <c r="Z529" s="15"/>
      <c r="AA529" s="15"/>
      <c r="AB529" s="15"/>
    </row>
    <row r="530" spans="1:28" ht="12.7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20"/>
      <c r="T530" s="120"/>
      <c r="U530" s="120"/>
      <c r="V530" s="120"/>
      <c r="W530" s="120"/>
      <c r="X530" s="15"/>
      <c r="Y530" s="15"/>
      <c r="Z530" s="15"/>
      <c r="AA530" s="15"/>
      <c r="AB530" s="15"/>
    </row>
    <row r="531" spans="1:28" ht="12.7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20"/>
      <c r="T531" s="120"/>
      <c r="U531" s="120"/>
      <c r="V531" s="120"/>
      <c r="W531" s="120"/>
      <c r="X531" s="15"/>
      <c r="Y531" s="15"/>
      <c r="Z531" s="15"/>
      <c r="AA531" s="15"/>
      <c r="AB531" s="15"/>
    </row>
    <row r="532" spans="1:28" ht="12.7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20"/>
      <c r="T532" s="120"/>
      <c r="U532" s="120"/>
      <c r="V532" s="120"/>
      <c r="W532" s="120"/>
      <c r="X532" s="15"/>
      <c r="Y532" s="15"/>
      <c r="Z532" s="15"/>
      <c r="AA532" s="15"/>
      <c r="AB532" s="15"/>
    </row>
    <row r="533" spans="1:28" ht="12.7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20"/>
      <c r="T533" s="120"/>
      <c r="U533" s="120"/>
      <c r="V533" s="120"/>
      <c r="W533" s="120"/>
      <c r="X533" s="15"/>
      <c r="Y533" s="15"/>
      <c r="Z533" s="15"/>
      <c r="AA533" s="15"/>
      <c r="AB533" s="15"/>
    </row>
    <row r="534" spans="1:28" ht="12.7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20"/>
      <c r="T534" s="120"/>
      <c r="U534" s="120"/>
      <c r="V534" s="120"/>
      <c r="W534" s="120"/>
      <c r="X534" s="15"/>
      <c r="Y534" s="15"/>
      <c r="Z534" s="15"/>
      <c r="AA534" s="15"/>
      <c r="AB534" s="15"/>
    </row>
    <row r="535" spans="1:28" ht="12.7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20"/>
      <c r="T535" s="120"/>
      <c r="U535" s="120"/>
      <c r="V535" s="120"/>
      <c r="W535" s="120"/>
      <c r="X535" s="15"/>
      <c r="Y535" s="15"/>
      <c r="Z535" s="15"/>
      <c r="AA535" s="15"/>
      <c r="AB535" s="15"/>
    </row>
    <row r="536" spans="1:28" ht="12.7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20"/>
      <c r="T536" s="120"/>
      <c r="U536" s="120"/>
      <c r="V536" s="120"/>
      <c r="W536" s="120"/>
      <c r="X536" s="15"/>
      <c r="Y536" s="15"/>
      <c r="Z536" s="15"/>
      <c r="AA536" s="15"/>
      <c r="AB536" s="15"/>
    </row>
    <row r="537" spans="1:28" ht="12.7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20"/>
      <c r="T537" s="120"/>
      <c r="U537" s="120"/>
      <c r="V537" s="120"/>
      <c r="W537" s="120"/>
      <c r="X537" s="15"/>
      <c r="Y537" s="15"/>
      <c r="Z537" s="15"/>
      <c r="AA537" s="15"/>
      <c r="AB537" s="15"/>
    </row>
    <row r="538" spans="1:28" ht="12.7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20"/>
      <c r="T538" s="120"/>
      <c r="U538" s="120"/>
      <c r="V538" s="120"/>
      <c r="W538" s="120"/>
      <c r="X538" s="15"/>
      <c r="Y538" s="15"/>
      <c r="Z538" s="15"/>
      <c r="AA538" s="15"/>
      <c r="AB538" s="15"/>
    </row>
    <row r="539" spans="1:28" ht="12.7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20"/>
      <c r="T539" s="120"/>
      <c r="U539" s="120"/>
      <c r="V539" s="120"/>
      <c r="W539" s="120"/>
      <c r="X539" s="15"/>
      <c r="Y539" s="15"/>
      <c r="Z539" s="15"/>
      <c r="AA539" s="15"/>
      <c r="AB539" s="15"/>
    </row>
    <row r="540" spans="1:28" ht="12.7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20"/>
      <c r="T540" s="120"/>
      <c r="U540" s="120"/>
      <c r="V540" s="120"/>
      <c r="W540" s="120"/>
      <c r="X540" s="15"/>
      <c r="Y540" s="15"/>
      <c r="Z540" s="15"/>
      <c r="AA540" s="15"/>
      <c r="AB540" s="15"/>
    </row>
    <row r="541" spans="1:28" ht="12.7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20"/>
      <c r="T541" s="120"/>
      <c r="U541" s="120"/>
      <c r="V541" s="120"/>
      <c r="W541" s="120"/>
      <c r="X541" s="15"/>
      <c r="Y541" s="15"/>
      <c r="Z541" s="15"/>
      <c r="AA541" s="15"/>
      <c r="AB541" s="15"/>
    </row>
    <row r="542" spans="1:28" ht="12.7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20"/>
      <c r="T542" s="120"/>
      <c r="U542" s="120"/>
      <c r="V542" s="120"/>
      <c r="W542" s="120"/>
      <c r="X542" s="15"/>
      <c r="Y542" s="15"/>
      <c r="Z542" s="15"/>
      <c r="AA542" s="15"/>
      <c r="AB542" s="15"/>
    </row>
    <row r="543" spans="1:28" ht="12.7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20"/>
      <c r="T543" s="120"/>
      <c r="U543" s="120"/>
      <c r="V543" s="120"/>
      <c r="W543" s="120"/>
      <c r="X543" s="15"/>
      <c r="Y543" s="15"/>
      <c r="Z543" s="15"/>
      <c r="AA543" s="15"/>
      <c r="AB543" s="15"/>
    </row>
    <row r="544" spans="1:28" ht="12.7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20"/>
      <c r="T544" s="120"/>
      <c r="U544" s="120"/>
      <c r="V544" s="120"/>
      <c r="W544" s="120"/>
      <c r="X544" s="15"/>
      <c r="Y544" s="15"/>
      <c r="Z544" s="15"/>
      <c r="AA544" s="15"/>
      <c r="AB544" s="15"/>
    </row>
    <row r="545" spans="1:28" ht="12.7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20"/>
      <c r="T545" s="120"/>
      <c r="U545" s="120"/>
      <c r="V545" s="120"/>
      <c r="W545" s="120"/>
      <c r="X545" s="15"/>
      <c r="Y545" s="15"/>
      <c r="Z545" s="15"/>
      <c r="AA545" s="15"/>
      <c r="AB545" s="15"/>
    </row>
    <row r="546" spans="1:28" ht="12.7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20"/>
      <c r="T546" s="120"/>
      <c r="U546" s="120"/>
      <c r="V546" s="120"/>
      <c r="W546" s="120"/>
      <c r="X546" s="15"/>
      <c r="Y546" s="15"/>
      <c r="Z546" s="15"/>
      <c r="AA546" s="15"/>
      <c r="AB546" s="15"/>
    </row>
    <row r="547" spans="1:28" ht="12.7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20"/>
      <c r="T547" s="120"/>
      <c r="U547" s="120"/>
      <c r="V547" s="120"/>
      <c r="W547" s="120"/>
      <c r="X547" s="15"/>
      <c r="Y547" s="15"/>
      <c r="Z547" s="15"/>
      <c r="AA547" s="15"/>
      <c r="AB547" s="15"/>
    </row>
    <row r="548" spans="1:28" ht="12.7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20"/>
      <c r="T548" s="120"/>
      <c r="U548" s="120"/>
      <c r="V548" s="120"/>
      <c r="W548" s="120"/>
      <c r="X548" s="15"/>
      <c r="Y548" s="15"/>
      <c r="Z548" s="15"/>
      <c r="AA548" s="15"/>
      <c r="AB548" s="15"/>
    </row>
    <row r="549" spans="1:28" ht="12.7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20"/>
      <c r="T549" s="120"/>
      <c r="U549" s="120"/>
      <c r="V549" s="120"/>
      <c r="W549" s="120"/>
      <c r="X549" s="15"/>
      <c r="Y549" s="15"/>
      <c r="Z549" s="15"/>
      <c r="AA549" s="15"/>
      <c r="AB549" s="15"/>
    </row>
    <row r="550" spans="1:28" ht="12.7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20"/>
      <c r="T550" s="120"/>
      <c r="U550" s="120"/>
      <c r="V550" s="120"/>
      <c r="W550" s="120"/>
      <c r="X550" s="15"/>
      <c r="Y550" s="15"/>
      <c r="Z550" s="15"/>
      <c r="AA550" s="15"/>
      <c r="AB550" s="15"/>
    </row>
    <row r="551" spans="1:28" ht="12.7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20"/>
      <c r="T551" s="120"/>
      <c r="U551" s="120"/>
      <c r="V551" s="120"/>
      <c r="W551" s="120"/>
      <c r="X551" s="15"/>
      <c r="Y551" s="15"/>
      <c r="Z551" s="15"/>
      <c r="AA551" s="15"/>
      <c r="AB551" s="15"/>
    </row>
    <row r="552" spans="1:28" ht="12.7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20"/>
      <c r="T552" s="120"/>
      <c r="U552" s="120"/>
      <c r="V552" s="120"/>
      <c r="W552" s="120"/>
      <c r="X552" s="15"/>
      <c r="Y552" s="15"/>
      <c r="Z552" s="15"/>
      <c r="AA552" s="15"/>
      <c r="AB552" s="15"/>
    </row>
    <row r="553" spans="1:28" ht="12.7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20"/>
      <c r="T553" s="120"/>
      <c r="U553" s="120"/>
      <c r="V553" s="120"/>
      <c r="W553" s="120"/>
      <c r="X553" s="15"/>
      <c r="Y553" s="15"/>
      <c r="Z553" s="15"/>
      <c r="AA553" s="15"/>
      <c r="AB553" s="15"/>
    </row>
    <row r="554" spans="1:28" ht="12.7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20"/>
      <c r="T554" s="120"/>
      <c r="U554" s="120"/>
      <c r="V554" s="120"/>
      <c r="W554" s="120"/>
      <c r="X554" s="15"/>
      <c r="Y554" s="15"/>
      <c r="Z554" s="15"/>
      <c r="AA554" s="15"/>
      <c r="AB554" s="15"/>
    </row>
    <row r="555" spans="1:28" ht="12.7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20"/>
      <c r="T555" s="120"/>
      <c r="U555" s="120"/>
      <c r="V555" s="120"/>
      <c r="W555" s="120"/>
      <c r="X555" s="15"/>
      <c r="Y555" s="15"/>
      <c r="Z555" s="15"/>
      <c r="AA555" s="15"/>
      <c r="AB555" s="15"/>
    </row>
    <row r="556" spans="1:28" ht="12.7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20"/>
      <c r="T556" s="120"/>
      <c r="U556" s="120"/>
      <c r="V556" s="120"/>
      <c r="W556" s="120"/>
      <c r="X556" s="15"/>
      <c r="Y556" s="15"/>
      <c r="Z556" s="15"/>
      <c r="AA556" s="15"/>
      <c r="AB556" s="15"/>
    </row>
    <row r="557" spans="1:28" ht="12.7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20"/>
      <c r="T557" s="120"/>
      <c r="U557" s="120"/>
      <c r="V557" s="120"/>
      <c r="W557" s="120"/>
      <c r="X557" s="15"/>
      <c r="Y557" s="15"/>
      <c r="Z557" s="15"/>
      <c r="AA557" s="15"/>
      <c r="AB557" s="15"/>
    </row>
    <row r="558" spans="1:28" ht="12.7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20"/>
      <c r="T558" s="120"/>
      <c r="U558" s="120"/>
      <c r="V558" s="120"/>
      <c r="W558" s="120"/>
      <c r="X558" s="15"/>
      <c r="Y558" s="15"/>
      <c r="Z558" s="15"/>
      <c r="AA558" s="15"/>
      <c r="AB558" s="15"/>
    </row>
    <row r="559" spans="1:28" ht="12.7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20"/>
      <c r="T559" s="120"/>
      <c r="U559" s="120"/>
      <c r="V559" s="120"/>
      <c r="W559" s="120"/>
      <c r="X559" s="15"/>
      <c r="Y559" s="15"/>
      <c r="Z559" s="15"/>
      <c r="AA559" s="15"/>
      <c r="AB559" s="15"/>
    </row>
    <row r="560" spans="1:28" ht="12.7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20"/>
      <c r="T560" s="120"/>
      <c r="U560" s="120"/>
      <c r="V560" s="120"/>
      <c r="W560" s="120"/>
      <c r="X560" s="15"/>
      <c r="Y560" s="15"/>
      <c r="Z560" s="15"/>
      <c r="AA560" s="15"/>
      <c r="AB560" s="15"/>
    </row>
    <row r="561" spans="1:28" ht="12.7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20"/>
      <c r="T561" s="120"/>
      <c r="U561" s="120"/>
      <c r="V561" s="120"/>
      <c r="W561" s="120"/>
      <c r="X561" s="15"/>
      <c r="Y561" s="15"/>
      <c r="Z561" s="15"/>
      <c r="AA561" s="15"/>
      <c r="AB561" s="15"/>
    </row>
    <row r="562" spans="1:28" ht="12.7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20"/>
      <c r="T562" s="120"/>
      <c r="U562" s="120"/>
      <c r="V562" s="120"/>
      <c r="W562" s="120"/>
      <c r="X562" s="15"/>
      <c r="Y562" s="15"/>
      <c r="Z562" s="15"/>
      <c r="AA562" s="15"/>
      <c r="AB562" s="15"/>
    </row>
    <row r="563" spans="1:28" ht="12.7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20"/>
      <c r="T563" s="120"/>
      <c r="U563" s="120"/>
      <c r="V563" s="120"/>
      <c r="W563" s="120"/>
      <c r="X563" s="15"/>
      <c r="Y563" s="15"/>
      <c r="Z563" s="15"/>
      <c r="AA563" s="15"/>
      <c r="AB563" s="15"/>
    </row>
    <row r="564" spans="1:28" ht="12.7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20"/>
      <c r="T564" s="120"/>
      <c r="U564" s="120"/>
      <c r="V564" s="120"/>
      <c r="W564" s="120"/>
      <c r="X564" s="15"/>
      <c r="Y564" s="15"/>
      <c r="Z564" s="15"/>
      <c r="AA564" s="15"/>
      <c r="AB564" s="15"/>
    </row>
    <row r="565" spans="1:28" ht="12.7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20"/>
      <c r="T565" s="120"/>
      <c r="U565" s="120"/>
      <c r="V565" s="120"/>
      <c r="W565" s="120"/>
      <c r="X565" s="15"/>
      <c r="Y565" s="15"/>
      <c r="Z565" s="15"/>
      <c r="AA565" s="15"/>
      <c r="AB565" s="15"/>
    </row>
    <row r="566" spans="1:28" ht="12.7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20"/>
      <c r="T566" s="120"/>
      <c r="U566" s="120"/>
      <c r="V566" s="120"/>
      <c r="W566" s="120"/>
      <c r="X566" s="15"/>
      <c r="Y566" s="15"/>
      <c r="Z566" s="15"/>
      <c r="AA566" s="15"/>
      <c r="AB566" s="15"/>
    </row>
    <row r="567" spans="1:28" ht="12.7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20"/>
      <c r="T567" s="120"/>
      <c r="U567" s="120"/>
      <c r="V567" s="120"/>
      <c r="W567" s="120"/>
      <c r="X567" s="15"/>
      <c r="Y567" s="15"/>
      <c r="Z567" s="15"/>
      <c r="AA567" s="15"/>
      <c r="AB567" s="15"/>
    </row>
    <row r="568" spans="1:28" ht="12.7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20"/>
      <c r="T568" s="120"/>
      <c r="U568" s="120"/>
      <c r="V568" s="120"/>
      <c r="W568" s="120"/>
      <c r="X568" s="15"/>
      <c r="Y568" s="15"/>
      <c r="Z568" s="15"/>
      <c r="AA568" s="15"/>
      <c r="AB568" s="15"/>
    </row>
    <row r="569" spans="1:28" ht="12.7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20"/>
      <c r="T569" s="120"/>
      <c r="U569" s="120"/>
      <c r="V569" s="120"/>
      <c r="W569" s="120"/>
      <c r="X569" s="15"/>
      <c r="Y569" s="15"/>
      <c r="Z569" s="15"/>
      <c r="AA569" s="15"/>
      <c r="AB569" s="15"/>
    </row>
    <row r="570" spans="1:28" ht="12.7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20"/>
      <c r="T570" s="120"/>
      <c r="U570" s="120"/>
      <c r="V570" s="120"/>
      <c r="W570" s="120"/>
      <c r="X570" s="15"/>
      <c r="Y570" s="15"/>
      <c r="Z570" s="15"/>
      <c r="AA570" s="15"/>
      <c r="AB570" s="15"/>
    </row>
    <row r="571" spans="1:28" ht="12.7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20"/>
      <c r="T571" s="120"/>
      <c r="U571" s="120"/>
      <c r="V571" s="120"/>
      <c r="W571" s="120"/>
      <c r="X571" s="15"/>
      <c r="Y571" s="15"/>
      <c r="Z571" s="15"/>
      <c r="AA571" s="15"/>
      <c r="AB571" s="15"/>
    </row>
    <row r="572" spans="1:28" ht="12.7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20"/>
      <c r="T572" s="120"/>
      <c r="U572" s="120"/>
      <c r="V572" s="120"/>
      <c r="W572" s="120"/>
      <c r="X572" s="15"/>
      <c r="Y572" s="15"/>
      <c r="Z572" s="15"/>
      <c r="AA572" s="15"/>
      <c r="AB572" s="15"/>
    </row>
    <row r="573" spans="1:28" ht="12.7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20"/>
      <c r="T573" s="120"/>
      <c r="U573" s="120"/>
      <c r="V573" s="120"/>
      <c r="W573" s="120"/>
      <c r="X573" s="15"/>
      <c r="Y573" s="15"/>
      <c r="Z573" s="15"/>
      <c r="AA573" s="15"/>
      <c r="AB573" s="15"/>
    </row>
    <row r="574" spans="1:28" ht="12.7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20"/>
      <c r="T574" s="120"/>
      <c r="U574" s="120"/>
      <c r="V574" s="120"/>
      <c r="W574" s="120"/>
      <c r="X574" s="15"/>
      <c r="Y574" s="15"/>
      <c r="Z574" s="15"/>
      <c r="AA574" s="15"/>
      <c r="AB574" s="15"/>
    </row>
    <row r="575" spans="1:28" ht="12.7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20"/>
      <c r="T575" s="120"/>
      <c r="U575" s="120"/>
      <c r="V575" s="120"/>
      <c r="W575" s="120"/>
      <c r="X575" s="15"/>
      <c r="Y575" s="15"/>
      <c r="Z575" s="15"/>
      <c r="AA575" s="15"/>
      <c r="AB575" s="15"/>
    </row>
    <row r="576" spans="1:28" ht="12.7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20"/>
      <c r="T576" s="120"/>
      <c r="U576" s="120"/>
      <c r="V576" s="120"/>
      <c r="W576" s="120"/>
      <c r="X576" s="15"/>
      <c r="Y576" s="15"/>
      <c r="Z576" s="15"/>
      <c r="AA576" s="15"/>
      <c r="AB576" s="15"/>
    </row>
    <row r="577" spans="1:28" ht="12.7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20"/>
      <c r="T577" s="120"/>
      <c r="U577" s="120"/>
      <c r="V577" s="120"/>
      <c r="W577" s="120"/>
      <c r="X577" s="15"/>
      <c r="Y577" s="15"/>
      <c r="Z577" s="15"/>
      <c r="AA577" s="15"/>
      <c r="AB577" s="15"/>
    </row>
    <row r="578" spans="1:28" ht="12.7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20"/>
      <c r="T578" s="120"/>
      <c r="U578" s="120"/>
      <c r="V578" s="120"/>
      <c r="W578" s="120"/>
      <c r="X578" s="15"/>
      <c r="Y578" s="15"/>
      <c r="Z578" s="15"/>
      <c r="AA578" s="15"/>
      <c r="AB578" s="15"/>
    </row>
    <row r="579" spans="1:28" ht="12.7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20"/>
      <c r="T579" s="120"/>
      <c r="U579" s="120"/>
      <c r="V579" s="120"/>
      <c r="W579" s="120"/>
      <c r="X579" s="15"/>
      <c r="Y579" s="15"/>
      <c r="Z579" s="15"/>
      <c r="AA579" s="15"/>
      <c r="AB579" s="15"/>
    </row>
    <row r="580" spans="1:28" ht="12.7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20"/>
      <c r="T580" s="120"/>
      <c r="U580" s="120"/>
      <c r="V580" s="120"/>
      <c r="W580" s="120"/>
      <c r="X580" s="15"/>
      <c r="Y580" s="15"/>
      <c r="Z580" s="15"/>
      <c r="AA580" s="15"/>
      <c r="AB580" s="15"/>
    </row>
    <row r="581" spans="1:28" ht="12.7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20"/>
      <c r="T581" s="120"/>
      <c r="U581" s="120"/>
      <c r="V581" s="120"/>
      <c r="W581" s="120"/>
      <c r="X581" s="15"/>
      <c r="Y581" s="15"/>
      <c r="Z581" s="15"/>
      <c r="AA581" s="15"/>
      <c r="AB581" s="15"/>
    </row>
    <row r="582" spans="1:28" ht="12.7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20"/>
      <c r="T582" s="120"/>
      <c r="U582" s="120"/>
      <c r="V582" s="120"/>
      <c r="W582" s="120"/>
      <c r="X582" s="15"/>
      <c r="Y582" s="15"/>
      <c r="Z582" s="15"/>
      <c r="AA582" s="15"/>
      <c r="AB582" s="15"/>
    </row>
    <row r="583" spans="1:28" ht="12.7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20"/>
      <c r="T583" s="120"/>
      <c r="U583" s="120"/>
      <c r="V583" s="120"/>
      <c r="W583" s="120"/>
      <c r="X583" s="15"/>
      <c r="Y583" s="15"/>
      <c r="Z583" s="15"/>
      <c r="AA583" s="15"/>
      <c r="AB583" s="15"/>
    </row>
    <row r="584" spans="1:28" ht="12.7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20"/>
      <c r="T584" s="120"/>
      <c r="U584" s="120"/>
      <c r="V584" s="120"/>
      <c r="W584" s="120"/>
      <c r="X584" s="15"/>
      <c r="Y584" s="15"/>
      <c r="Z584" s="15"/>
      <c r="AA584" s="15"/>
      <c r="AB584" s="15"/>
    </row>
    <row r="585" spans="1:28" ht="12.7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20"/>
      <c r="T585" s="120"/>
      <c r="U585" s="120"/>
      <c r="V585" s="120"/>
      <c r="W585" s="120"/>
      <c r="X585" s="15"/>
      <c r="Y585" s="15"/>
      <c r="Z585" s="15"/>
      <c r="AA585" s="15"/>
      <c r="AB585" s="15"/>
    </row>
    <row r="586" spans="1:28" ht="12.7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20"/>
      <c r="T586" s="120"/>
      <c r="U586" s="120"/>
      <c r="V586" s="120"/>
      <c r="W586" s="120"/>
      <c r="X586" s="15"/>
      <c r="Y586" s="15"/>
      <c r="Z586" s="15"/>
      <c r="AA586" s="15"/>
      <c r="AB586" s="15"/>
    </row>
    <row r="587" spans="1:28" ht="12.7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20"/>
      <c r="T587" s="120"/>
      <c r="U587" s="120"/>
      <c r="V587" s="120"/>
      <c r="W587" s="120"/>
      <c r="X587" s="15"/>
      <c r="Y587" s="15"/>
      <c r="Z587" s="15"/>
      <c r="AA587" s="15"/>
      <c r="AB587" s="15"/>
    </row>
    <row r="588" spans="1:28" ht="12.7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20"/>
      <c r="T588" s="120"/>
      <c r="U588" s="120"/>
      <c r="V588" s="120"/>
      <c r="W588" s="120"/>
      <c r="X588" s="15"/>
      <c r="Y588" s="15"/>
      <c r="Z588" s="15"/>
      <c r="AA588" s="15"/>
      <c r="AB588" s="15"/>
    </row>
    <row r="589" spans="1:28" ht="12.7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20"/>
      <c r="T589" s="120"/>
      <c r="U589" s="120"/>
      <c r="V589" s="120"/>
      <c r="W589" s="120"/>
      <c r="X589" s="15"/>
      <c r="Y589" s="15"/>
      <c r="Z589" s="15"/>
      <c r="AA589" s="15"/>
      <c r="AB589" s="15"/>
    </row>
    <row r="590" spans="1:28" ht="12.7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20"/>
      <c r="T590" s="120"/>
      <c r="U590" s="120"/>
      <c r="V590" s="120"/>
      <c r="W590" s="120"/>
      <c r="X590" s="15"/>
      <c r="Y590" s="15"/>
      <c r="Z590" s="15"/>
      <c r="AA590" s="15"/>
      <c r="AB590" s="15"/>
    </row>
    <row r="591" spans="1:28" ht="12.7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20"/>
      <c r="T591" s="120"/>
      <c r="U591" s="120"/>
      <c r="V591" s="120"/>
      <c r="W591" s="120"/>
      <c r="X591" s="15"/>
      <c r="Y591" s="15"/>
      <c r="Z591" s="15"/>
      <c r="AA591" s="15"/>
      <c r="AB591" s="15"/>
    </row>
    <row r="592" spans="1:28" ht="12.7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20"/>
      <c r="T592" s="120"/>
      <c r="U592" s="120"/>
      <c r="V592" s="120"/>
      <c r="W592" s="120"/>
      <c r="X592" s="15"/>
      <c r="Y592" s="15"/>
      <c r="Z592" s="15"/>
      <c r="AA592" s="15"/>
      <c r="AB592" s="15"/>
    </row>
    <row r="593" spans="1:28" ht="12.7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20"/>
      <c r="T593" s="120"/>
      <c r="U593" s="120"/>
      <c r="V593" s="120"/>
      <c r="W593" s="120"/>
      <c r="X593" s="15"/>
      <c r="Y593" s="15"/>
      <c r="Z593" s="15"/>
      <c r="AA593" s="15"/>
      <c r="AB593" s="15"/>
    </row>
    <row r="594" spans="1:28" ht="12.7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20"/>
      <c r="T594" s="120"/>
      <c r="U594" s="120"/>
      <c r="V594" s="120"/>
      <c r="W594" s="120"/>
      <c r="X594" s="15"/>
      <c r="Y594" s="15"/>
      <c r="Z594" s="15"/>
      <c r="AA594" s="15"/>
      <c r="AB594" s="15"/>
    </row>
    <row r="595" spans="1:28" ht="12.7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20"/>
      <c r="T595" s="120"/>
      <c r="U595" s="120"/>
      <c r="V595" s="120"/>
      <c r="W595" s="120"/>
      <c r="X595" s="15"/>
      <c r="Y595" s="15"/>
      <c r="Z595" s="15"/>
      <c r="AA595" s="15"/>
      <c r="AB595" s="15"/>
    </row>
    <row r="596" spans="1:28" ht="12.7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20"/>
      <c r="T596" s="120"/>
      <c r="U596" s="120"/>
      <c r="V596" s="120"/>
      <c r="W596" s="120"/>
      <c r="X596" s="15"/>
      <c r="Y596" s="15"/>
      <c r="Z596" s="15"/>
      <c r="AA596" s="15"/>
      <c r="AB596" s="15"/>
    </row>
    <row r="597" spans="1:28" ht="12.7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20"/>
      <c r="T597" s="120"/>
      <c r="U597" s="120"/>
      <c r="V597" s="120"/>
      <c r="W597" s="120"/>
      <c r="X597" s="15"/>
      <c r="Y597" s="15"/>
      <c r="Z597" s="15"/>
      <c r="AA597" s="15"/>
      <c r="AB597" s="15"/>
    </row>
    <row r="598" spans="1:28" ht="12.7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20"/>
      <c r="T598" s="120"/>
      <c r="U598" s="120"/>
      <c r="V598" s="120"/>
      <c r="W598" s="120"/>
      <c r="X598" s="15"/>
      <c r="Y598" s="15"/>
      <c r="Z598" s="15"/>
      <c r="AA598" s="15"/>
      <c r="AB598" s="15"/>
    </row>
    <row r="599" spans="1:28" ht="12.7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20"/>
      <c r="T599" s="120"/>
      <c r="U599" s="120"/>
      <c r="V599" s="120"/>
      <c r="W599" s="120"/>
      <c r="X599" s="15"/>
      <c r="Y599" s="15"/>
      <c r="Z599" s="15"/>
      <c r="AA599" s="15"/>
      <c r="AB599" s="15"/>
    </row>
    <row r="600" spans="1:28" ht="12.7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20"/>
      <c r="T600" s="120"/>
      <c r="U600" s="120"/>
      <c r="V600" s="120"/>
      <c r="W600" s="120"/>
      <c r="X600" s="15"/>
      <c r="Y600" s="15"/>
      <c r="Z600" s="15"/>
      <c r="AA600" s="15"/>
      <c r="AB600" s="15"/>
    </row>
    <row r="601" spans="1:28" ht="12.7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20"/>
      <c r="T601" s="120"/>
      <c r="U601" s="120"/>
      <c r="V601" s="120"/>
      <c r="W601" s="120"/>
      <c r="X601" s="15"/>
      <c r="Y601" s="15"/>
      <c r="Z601" s="15"/>
      <c r="AA601" s="15"/>
      <c r="AB601" s="15"/>
    </row>
    <row r="602" spans="1:28" ht="12.7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20"/>
      <c r="T602" s="120"/>
      <c r="U602" s="120"/>
      <c r="V602" s="120"/>
      <c r="W602" s="120"/>
      <c r="X602" s="15"/>
      <c r="Y602" s="15"/>
      <c r="Z602" s="15"/>
      <c r="AA602" s="15"/>
      <c r="AB602" s="15"/>
    </row>
    <row r="603" spans="1:28" ht="12.7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20"/>
      <c r="T603" s="120"/>
      <c r="U603" s="120"/>
      <c r="V603" s="120"/>
      <c r="W603" s="120"/>
      <c r="X603" s="15"/>
      <c r="Y603" s="15"/>
      <c r="Z603" s="15"/>
      <c r="AA603" s="15"/>
      <c r="AB603" s="15"/>
    </row>
    <row r="604" spans="1:28" ht="12.7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20"/>
      <c r="T604" s="120"/>
      <c r="U604" s="120"/>
      <c r="V604" s="120"/>
      <c r="W604" s="120"/>
      <c r="X604" s="15"/>
      <c r="Y604" s="15"/>
      <c r="Z604" s="15"/>
      <c r="AA604" s="15"/>
      <c r="AB604" s="15"/>
    </row>
    <row r="605" spans="1:28" ht="12.7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20"/>
      <c r="T605" s="120"/>
      <c r="U605" s="120"/>
      <c r="V605" s="120"/>
      <c r="W605" s="120"/>
      <c r="X605" s="15"/>
      <c r="Y605" s="15"/>
      <c r="Z605" s="15"/>
      <c r="AA605" s="15"/>
      <c r="AB605" s="15"/>
    </row>
    <row r="606" spans="1:28" ht="12.7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20"/>
      <c r="T606" s="120"/>
      <c r="U606" s="120"/>
      <c r="V606" s="120"/>
      <c r="W606" s="120"/>
      <c r="X606" s="15"/>
      <c r="Y606" s="15"/>
      <c r="Z606" s="15"/>
      <c r="AA606" s="15"/>
      <c r="AB606" s="15"/>
    </row>
    <row r="607" spans="1:28" ht="12.7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20"/>
      <c r="T607" s="120"/>
      <c r="U607" s="120"/>
      <c r="V607" s="120"/>
      <c r="W607" s="120"/>
      <c r="X607" s="15"/>
      <c r="Y607" s="15"/>
      <c r="Z607" s="15"/>
      <c r="AA607" s="15"/>
      <c r="AB607" s="15"/>
    </row>
    <row r="608" spans="1:28" ht="12.7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20"/>
      <c r="T608" s="120"/>
      <c r="U608" s="120"/>
      <c r="V608" s="120"/>
      <c r="W608" s="120"/>
      <c r="X608" s="15"/>
      <c r="Y608" s="15"/>
      <c r="Z608" s="15"/>
      <c r="AA608" s="15"/>
      <c r="AB608" s="15"/>
    </row>
    <row r="609" spans="1:28" ht="12.7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20"/>
      <c r="T609" s="120"/>
      <c r="U609" s="120"/>
      <c r="V609" s="120"/>
      <c r="W609" s="120"/>
      <c r="X609" s="15"/>
      <c r="Y609" s="15"/>
      <c r="Z609" s="15"/>
      <c r="AA609" s="15"/>
      <c r="AB609" s="15"/>
    </row>
    <row r="610" spans="1:28" ht="12.7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20"/>
      <c r="T610" s="120"/>
      <c r="U610" s="120"/>
      <c r="V610" s="120"/>
      <c r="W610" s="120"/>
      <c r="X610" s="15"/>
      <c r="Y610" s="15"/>
      <c r="Z610" s="15"/>
      <c r="AA610" s="15"/>
      <c r="AB610" s="15"/>
    </row>
    <row r="611" spans="1:28" ht="12.7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20"/>
      <c r="T611" s="120"/>
      <c r="U611" s="120"/>
      <c r="V611" s="120"/>
      <c r="W611" s="120"/>
      <c r="X611" s="15"/>
      <c r="Y611" s="15"/>
      <c r="Z611" s="15"/>
      <c r="AA611" s="15"/>
      <c r="AB611" s="15"/>
    </row>
    <row r="612" spans="1:28" ht="12.7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20"/>
      <c r="T612" s="120"/>
      <c r="U612" s="120"/>
      <c r="V612" s="120"/>
      <c r="W612" s="120"/>
      <c r="X612" s="15"/>
      <c r="Y612" s="15"/>
      <c r="Z612" s="15"/>
      <c r="AA612" s="15"/>
      <c r="AB612" s="15"/>
    </row>
    <row r="613" spans="1:28" ht="12.7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20"/>
      <c r="T613" s="120"/>
      <c r="U613" s="120"/>
      <c r="V613" s="120"/>
      <c r="W613" s="120"/>
      <c r="X613" s="15"/>
      <c r="Y613" s="15"/>
      <c r="Z613" s="15"/>
      <c r="AA613" s="15"/>
      <c r="AB613" s="15"/>
    </row>
    <row r="614" spans="1:28" ht="12.7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20"/>
      <c r="T614" s="120"/>
      <c r="U614" s="120"/>
      <c r="V614" s="120"/>
      <c r="W614" s="120"/>
      <c r="X614" s="15"/>
      <c r="Y614" s="15"/>
      <c r="Z614" s="15"/>
      <c r="AA614" s="15"/>
      <c r="AB614" s="15"/>
    </row>
    <row r="615" spans="1:28" ht="12.7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20"/>
      <c r="T615" s="120"/>
      <c r="U615" s="120"/>
      <c r="V615" s="120"/>
      <c r="W615" s="120"/>
      <c r="X615" s="15"/>
      <c r="Y615" s="15"/>
      <c r="Z615" s="15"/>
      <c r="AA615" s="15"/>
      <c r="AB615" s="15"/>
    </row>
    <row r="616" spans="1:28" ht="12.7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20"/>
      <c r="T616" s="120"/>
      <c r="U616" s="120"/>
      <c r="V616" s="120"/>
      <c r="W616" s="120"/>
      <c r="X616" s="15"/>
      <c r="Y616" s="15"/>
      <c r="Z616" s="15"/>
      <c r="AA616" s="15"/>
      <c r="AB616" s="15"/>
    </row>
    <row r="617" spans="1:28" ht="12.7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20"/>
      <c r="T617" s="120"/>
      <c r="U617" s="120"/>
      <c r="V617" s="120"/>
      <c r="W617" s="120"/>
      <c r="X617" s="15"/>
      <c r="Y617" s="15"/>
      <c r="Z617" s="15"/>
      <c r="AA617" s="15"/>
      <c r="AB617" s="15"/>
    </row>
    <row r="618" spans="1:28" ht="12.7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20"/>
      <c r="T618" s="120"/>
      <c r="U618" s="120"/>
      <c r="V618" s="120"/>
      <c r="W618" s="120"/>
      <c r="X618" s="15"/>
      <c r="Y618" s="15"/>
      <c r="Z618" s="15"/>
      <c r="AA618" s="15"/>
      <c r="AB618" s="15"/>
    </row>
    <row r="619" spans="1:28" ht="12.7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20"/>
      <c r="T619" s="120"/>
      <c r="U619" s="120"/>
      <c r="V619" s="120"/>
      <c r="W619" s="120"/>
      <c r="X619" s="15"/>
      <c r="Y619" s="15"/>
      <c r="Z619" s="15"/>
      <c r="AA619" s="15"/>
      <c r="AB619" s="15"/>
    </row>
    <row r="620" spans="1:28" ht="12.7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20"/>
      <c r="T620" s="120"/>
      <c r="U620" s="120"/>
      <c r="V620" s="120"/>
      <c r="W620" s="120"/>
      <c r="X620" s="15"/>
      <c r="Y620" s="15"/>
      <c r="Z620" s="15"/>
      <c r="AA620" s="15"/>
      <c r="AB620" s="15"/>
    </row>
    <row r="621" spans="1:28" ht="12.7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20"/>
      <c r="T621" s="120"/>
      <c r="U621" s="120"/>
      <c r="V621" s="120"/>
      <c r="W621" s="120"/>
      <c r="X621" s="15"/>
      <c r="Y621" s="15"/>
      <c r="Z621" s="15"/>
      <c r="AA621" s="15"/>
      <c r="AB621" s="15"/>
    </row>
    <row r="622" spans="1:28" ht="12.7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20"/>
      <c r="T622" s="120"/>
      <c r="U622" s="120"/>
      <c r="V622" s="120"/>
      <c r="W622" s="120"/>
      <c r="X622" s="15"/>
      <c r="Y622" s="15"/>
      <c r="Z622" s="15"/>
      <c r="AA622" s="15"/>
      <c r="AB622" s="15"/>
    </row>
    <row r="623" spans="1:28" ht="12.7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20"/>
      <c r="T623" s="120"/>
      <c r="U623" s="120"/>
      <c r="V623" s="120"/>
      <c r="W623" s="120"/>
      <c r="X623" s="15"/>
      <c r="Y623" s="15"/>
      <c r="Z623" s="15"/>
      <c r="AA623" s="15"/>
      <c r="AB623" s="15"/>
    </row>
    <row r="624" spans="1:28" ht="12.7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20"/>
      <c r="T624" s="120"/>
      <c r="U624" s="120"/>
      <c r="V624" s="120"/>
      <c r="W624" s="120"/>
      <c r="X624" s="15"/>
      <c r="Y624" s="15"/>
      <c r="Z624" s="15"/>
      <c r="AA624" s="15"/>
      <c r="AB624" s="15"/>
    </row>
    <row r="625" spans="1:28" ht="12.7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20"/>
      <c r="T625" s="120"/>
      <c r="U625" s="120"/>
      <c r="V625" s="120"/>
      <c r="W625" s="120"/>
      <c r="X625" s="15"/>
      <c r="Y625" s="15"/>
      <c r="Z625" s="15"/>
      <c r="AA625" s="15"/>
      <c r="AB625" s="15"/>
    </row>
    <row r="626" spans="1:28" ht="12.7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20"/>
      <c r="T626" s="120"/>
      <c r="U626" s="120"/>
      <c r="V626" s="120"/>
      <c r="W626" s="120"/>
      <c r="X626" s="15"/>
      <c r="Y626" s="15"/>
      <c r="Z626" s="15"/>
      <c r="AA626" s="15"/>
      <c r="AB626" s="15"/>
    </row>
    <row r="627" spans="1:28" ht="12.7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20"/>
      <c r="T627" s="120"/>
      <c r="U627" s="120"/>
      <c r="V627" s="120"/>
      <c r="W627" s="120"/>
      <c r="X627" s="15"/>
      <c r="Y627" s="15"/>
      <c r="Z627" s="15"/>
      <c r="AA627" s="15"/>
      <c r="AB627" s="15"/>
    </row>
    <row r="628" spans="1:28" ht="12.7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20"/>
      <c r="T628" s="120"/>
      <c r="U628" s="120"/>
      <c r="V628" s="120"/>
      <c r="W628" s="120"/>
      <c r="X628" s="15"/>
      <c r="Y628" s="15"/>
      <c r="Z628" s="15"/>
      <c r="AA628" s="15"/>
      <c r="AB628" s="15"/>
    </row>
    <row r="629" spans="1:28" ht="12.7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20"/>
      <c r="T629" s="120"/>
      <c r="U629" s="120"/>
      <c r="V629" s="120"/>
      <c r="W629" s="120"/>
      <c r="X629" s="15"/>
      <c r="Y629" s="15"/>
      <c r="Z629" s="15"/>
      <c r="AA629" s="15"/>
      <c r="AB629" s="15"/>
    </row>
    <row r="630" spans="1:28" ht="12.7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20"/>
      <c r="T630" s="120"/>
      <c r="U630" s="120"/>
      <c r="V630" s="120"/>
      <c r="W630" s="120"/>
      <c r="X630" s="15"/>
      <c r="Y630" s="15"/>
      <c r="Z630" s="15"/>
      <c r="AA630" s="15"/>
      <c r="AB630" s="15"/>
    </row>
    <row r="631" spans="1:28" ht="12.7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20"/>
      <c r="T631" s="120"/>
      <c r="U631" s="120"/>
      <c r="V631" s="120"/>
      <c r="W631" s="120"/>
      <c r="X631" s="15"/>
      <c r="Y631" s="15"/>
      <c r="Z631" s="15"/>
      <c r="AA631" s="15"/>
      <c r="AB631" s="15"/>
    </row>
    <row r="632" spans="1:28" ht="12.7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20"/>
      <c r="T632" s="120"/>
      <c r="U632" s="120"/>
      <c r="V632" s="120"/>
      <c r="W632" s="120"/>
      <c r="X632" s="15"/>
      <c r="Y632" s="15"/>
      <c r="Z632" s="15"/>
      <c r="AA632" s="15"/>
      <c r="AB632" s="15"/>
    </row>
    <row r="633" spans="1:28" ht="12.7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20"/>
      <c r="T633" s="120"/>
      <c r="U633" s="120"/>
      <c r="V633" s="120"/>
      <c r="W633" s="120"/>
      <c r="X633" s="15"/>
      <c r="Y633" s="15"/>
      <c r="Z633" s="15"/>
      <c r="AA633" s="15"/>
      <c r="AB633" s="15"/>
    </row>
    <row r="634" spans="1:28" ht="12.7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20"/>
      <c r="T634" s="120"/>
      <c r="U634" s="120"/>
      <c r="V634" s="120"/>
      <c r="W634" s="120"/>
      <c r="X634" s="15"/>
      <c r="Y634" s="15"/>
      <c r="Z634" s="15"/>
      <c r="AA634" s="15"/>
      <c r="AB634" s="15"/>
    </row>
    <row r="635" spans="1:28" ht="12.7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20"/>
      <c r="T635" s="120"/>
      <c r="U635" s="120"/>
      <c r="V635" s="120"/>
      <c r="W635" s="120"/>
      <c r="X635" s="15"/>
      <c r="Y635" s="15"/>
      <c r="Z635" s="15"/>
      <c r="AA635" s="15"/>
      <c r="AB635" s="15"/>
    </row>
    <row r="636" spans="1:28" ht="12.7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20"/>
      <c r="T636" s="120"/>
      <c r="U636" s="120"/>
      <c r="V636" s="120"/>
      <c r="W636" s="120"/>
      <c r="X636" s="15"/>
      <c r="Y636" s="15"/>
      <c r="Z636" s="15"/>
      <c r="AA636" s="15"/>
      <c r="AB636" s="15"/>
    </row>
    <row r="637" spans="1:28" ht="12.7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20"/>
      <c r="T637" s="120"/>
      <c r="U637" s="120"/>
      <c r="V637" s="120"/>
      <c r="W637" s="120"/>
      <c r="X637" s="15"/>
      <c r="Y637" s="15"/>
      <c r="Z637" s="15"/>
      <c r="AA637" s="15"/>
      <c r="AB637" s="15"/>
    </row>
    <row r="638" spans="1:28" ht="12.7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20"/>
      <c r="T638" s="120"/>
      <c r="U638" s="120"/>
      <c r="V638" s="120"/>
      <c r="W638" s="120"/>
      <c r="X638" s="15"/>
      <c r="Y638" s="15"/>
      <c r="Z638" s="15"/>
      <c r="AA638" s="15"/>
      <c r="AB638" s="15"/>
    </row>
    <row r="639" spans="1:28" ht="12.7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20"/>
      <c r="T639" s="120"/>
      <c r="U639" s="120"/>
      <c r="V639" s="120"/>
      <c r="W639" s="120"/>
      <c r="X639" s="15"/>
      <c r="Y639" s="15"/>
      <c r="Z639" s="15"/>
      <c r="AA639" s="15"/>
      <c r="AB639" s="15"/>
    </row>
    <row r="640" spans="1:28" ht="12.7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20"/>
      <c r="T640" s="120"/>
      <c r="U640" s="120"/>
      <c r="V640" s="120"/>
      <c r="W640" s="120"/>
      <c r="X640" s="15"/>
      <c r="Y640" s="15"/>
      <c r="Z640" s="15"/>
      <c r="AA640" s="15"/>
      <c r="AB640" s="15"/>
    </row>
    <row r="641" spans="1:28" ht="12.7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20"/>
      <c r="T641" s="120"/>
      <c r="U641" s="120"/>
      <c r="V641" s="120"/>
      <c r="W641" s="120"/>
      <c r="X641" s="15"/>
      <c r="Y641" s="15"/>
      <c r="Z641" s="15"/>
      <c r="AA641" s="15"/>
      <c r="AB641" s="15"/>
    </row>
    <row r="642" spans="1:28" ht="12.7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20"/>
      <c r="T642" s="120"/>
      <c r="U642" s="120"/>
      <c r="V642" s="120"/>
      <c r="W642" s="120"/>
      <c r="X642" s="15"/>
      <c r="Y642" s="15"/>
      <c r="Z642" s="15"/>
      <c r="AA642" s="15"/>
      <c r="AB642" s="15"/>
    </row>
    <row r="643" spans="1:28" ht="12.7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20"/>
      <c r="T643" s="120"/>
      <c r="U643" s="120"/>
      <c r="V643" s="120"/>
      <c r="W643" s="120"/>
      <c r="X643" s="15"/>
      <c r="Y643" s="15"/>
      <c r="Z643" s="15"/>
      <c r="AA643" s="15"/>
      <c r="AB643" s="15"/>
    </row>
    <row r="644" spans="1:28" ht="12.7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20"/>
      <c r="T644" s="120"/>
      <c r="U644" s="120"/>
      <c r="V644" s="120"/>
      <c r="W644" s="120"/>
      <c r="X644" s="15"/>
      <c r="Y644" s="15"/>
      <c r="Z644" s="15"/>
      <c r="AA644" s="15"/>
      <c r="AB644" s="15"/>
    </row>
    <row r="645" spans="1:28" ht="12.7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20"/>
      <c r="T645" s="120"/>
      <c r="U645" s="120"/>
      <c r="V645" s="120"/>
      <c r="W645" s="120"/>
      <c r="X645" s="15"/>
      <c r="Y645" s="15"/>
      <c r="Z645" s="15"/>
      <c r="AA645" s="15"/>
      <c r="AB645" s="15"/>
    </row>
    <row r="646" spans="1:28" ht="12.7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20"/>
      <c r="T646" s="120"/>
      <c r="U646" s="120"/>
      <c r="V646" s="120"/>
      <c r="W646" s="120"/>
      <c r="X646" s="15"/>
      <c r="Y646" s="15"/>
      <c r="Z646" s="15"/>
      <c r="AA646" s="15"/>
      <c r="AB646" s="15"/>
    </row>
    <row r="647" spans="1:28" ht="12.7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20"/>
      <c r="T647" s="120"/>
      <c r="U647" s="120"/>
      <c r="V647" s="120"/>
      <c r="W647" s="120"/>
      <c r="X647" s="15"/>
      <c r="Y647" s="15"/>
      <c r="Z647" s="15"/>
      <c r="AA647" s="15"/>
      <c r="AB647" s="15"/>
    </row>
    <row r="648" spans="1:28" ht="12.7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20"/>
      <c r="T648" s="120"/>
      <c r="U648" s="120"/>
      <c r="V648" s="120"/>
      <c r="W648" s="120"/>
      <c r="X648" s="15"/>
      <c r="Y648" s="15"/>
      <c r="Z648" s="15"/>
      <c r="AA648" s="15"/>
      <c r="AB648" s="15"/>
    </row>
    <row r="649" spans="1:28" ht="12.7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20"/>
      <c r="T649" s="120"/>
      <c r="U649" s="120"/>
      <c r="V649" s="120"/>
      <c r="W649" s="120"/>
      <c r="X649" s="15"/>
      <c r="Y649" s="15"/>
      <c r="Z649" s="15"/>
      <c r="AA649" s="15"/>
      <c r="AB649" s="15"/>
    </row>
    <row r="650" spans="1:28" ht="12.7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20"/>
      <c r="T650" s="120"/>
      <c r="U650" s="120"/>
      <c r="V650" s="120"/>
      <c r="W650" s="120"/>
      <c r="X650" s="15"/>
      <c r="Y650" s="15"/>
      <c r="Z650" s="15"/>
      <c r="AA650" s="15"/>
      <c r="AB650" s="15"/>
    </row>
    <row r="651" spans="1:28" ht="12.7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20"/>
      <c r="T651" s="120"/>
      <c r="U651" s="120"/>
      <c r="V651" s="120"/>
      <c r="W651" s="120"/>
      <c r="X651" s="15"/>
      <c r="Y651" s="15"/>
      <c r="Z651" s="15"/>
      <c r="AA651" s="15"/>
      <c r="AB651" s="15"/>
    </row>
    <row r="652" spans="1:28" ht="12.7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20"/>
      <c r="T652" s="120"/>
      <c r="U652" s="120"/>
      <c r="V652" s="120"/>
      <c r="W652" s="120"/>
      <c r="X652" s="15"/>
      <c r="Y652" s="15"/>
      <c r="Z652" s="15"/>
      <c r="AA652" s="15"/>
      <c r="AB652" s="15"/>
    </row>
    <row r="653" spans="1:28" ht="12.7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20"/>
      <c r="T653" s="120"/>
      <c r="U653" s="120"/>
      <c r="V653" s="120"/>
      <c r="W653" s="120"/>
      <c r="X653" s="15"/>
      <c r="Y653" s="15"/>
      <c r="Z653" s="15"/>
      <c r="AA653" s="15"/>
      <c r="AB653" s="15"/>
    </row>
    <row r="654" spans="1:28" ht="12.7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20"/>
      <c r="T654" s="120"/>
      <c r="U654" s="120"/>
      <c r="V654" s="120"/>
      <c r="W654" s="120"/>
      <c r="X654" s="15"/>
      <c r="Y654" s="15"/>
      <c r="Z654" s="15"/>
      <c r="AA654" s="15"/>
      <c r="AB654" s="15"/>
    </row>
    <row r="655" spans="1:28" ht="12.7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20"/>
      <c r="T655" s="120"/>
      <c r="U655" s="120"/>
      <c r="V655" s="120"/>
      <c r="W655" s="120"/>
      <c r="X655" s="15"/>
      <c r="Y655" s="15"/>
      <c r="Z655" s="15"/>
      <c r="AA655" s="15"/>
      <c r="AB655" s="15"/>
    </row>
    <row r="656" spans="1:28" ht="12.7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20"/>
      <c r="T656" s="120"/>
      <c r="U656" s="120"/>
      <c r="V656" s="120"/>
      <c r="W656" s="120"/>
      <c r="X656" s="15"/>
      <c r="Y656" s="15"/>
      <c r="Z656" s="15"/>
      <c r="AA656" s="15"/>
      <c r="AB656" s="15"/>
    </row>
    <row r="657" spans="1:28" ht="12.7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20"/>
      <c r="T657" s="120"/>
      <c r="U657" s="120"/>
      <c r="V657" s="120"/>
      <c r="W657" s="120"/>
      <c r="X657" s="15"/>
      <c r="Y657" s="15"/>
      <c r="Z657" s="15"/>
      <c r="AA657" s="15"/>
      <c r="AB657" s="15"/>
    </row>
    <row r="658" spans="1:28" ht="12.7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20"/>
      <c r="T658" s="120"/>
      <c r="U658" s="120"/>
      <c r="V658" s="120"/>
      <c r="W658" s="120"/>
      <c r="X658" s="15"/>
      <c r="Y658" s="15"/>
      <c r="Z658" s="15"/>
      <c r="AA658" s="15"/>
      <c r="AB658" s="15"/>
    </row>
    <row r="659" spans="1:28" ht="12.7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20"/>
      <c r="T659" s="120"/>
      <c r="U659" s="120"/>
      <c r="V659" s="120"/>
      <c r="W659" s="120"/>
      <c r="X659" s="15"/>
      <c r="Y659" s="15"/>
      <c r="Z659" s="15"/>
      <c r="AA659" s="15"/>
      <c r="AB659" s="15"/>
    </row>
    <row r="660" spans="1:28" ht="12.7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20"/>
      <c r="T660" s="120"/>
      <c r="U660" s="120"/>
      <c r="V660" s="120"/>
      <c r="W660" s="120"/>
      <c r="X660" s="15"/>
      <c r="Y660" s="15"/>
      <c r="Z660" s="15"/>
      <c r="AA660" s="15"/>
      <c r="AB660" s="15"/>
    </row>
    <row r="661" spans="1:28" ht="12.7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20"/>
      <c r="T661" s="120"/>
      <c r="U661" s="120"/>
      <c r="V661" s="120"/>
      <c r="W661" s="120"/>
      <c r="X661" s="15"/>
      <c r="Y661" s="15"/>
      <c r="Z661" s="15"/>
      <c r="AA661" s="15"/>
      <c r="AB661" s="15"/>
    </row>
    <row r="662" spans="1:28" ht="12.7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20"/>
      <c r="T662" s="120"/>
      <c r="U662" s="120"/>
      <c r="V662" s="120"/>
      <c r="W662" s="120"/>
      <c r="X662" s="15"/>
      <c r="Y662" s="15"/>
      <c r="Z662" s="15"/>
      <c r="AA662" s="15"/>
      <c r="AB662" s="15"/>
    </row>
    <row r="663" spans="1:28" ht="12.7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20"/>
      <c r="T663" s="120"/>
      <c r="U663" s="120"/>
      <c r="V663" s="120"/>
      <c r="W663" s="120"/>
      <c r="X663" s="15"/>
      <c r="Y663" s="15"/>
      <c r="Z663" s="15"/>
      <c r="AA663" s="15"/>
      <c r="AB663" s="15"/>
    </row>
    <row r="664" spans="1:28" ht="12.7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20"/>
      <c r="T664" s="120"/>
      <c r="U664" s="120"/>
      <c r="V664" s="120"/>
      <c r="W664" s="120"/>
      <c r="X664" s="15"/>
      <c r="Y664" s="15"/>
      <c r="Z664" s="15"/>
      <c r="AA664" s="15"/>
      <c r="AB664" s="15"/>
    </row>
    <row r="665" spans="1:28" ht="12.7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20"/>
      <c r="T665" s="120"/>
      <c r="U665" s="120"/>
      <c r="V665" s="120"/>
      <c r="W665" s="120"/>
      <c r="X665" s="15"/>
      <c r="Y665" s="15"/>
      <c r="Z665" s="15"/>
      <c r="AA665" s="15"/>
      <c r="AB665" s="15"/>
    </row>
    <row r="666" spans="1:28" ht="12.7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20"/>
      <c r="T666" s="120"/>
      <c r="U666" s="120"/>
      <c r="V666" s="120"/>
      <c r="W666" s="120"/>
      <c r="X666" s="15"/>
      <c r="Y666" s="15"/>
      <c r="Z666" s="15"/>
      <c r="AA666" s="15"/>
      <c r="AB666" s="15"/>
    </row>
    <row r="667" spans="1:28" ht="12.7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20"/>
      <c r="T667" s="120"/>
      <c r="U667" s="120"/>
      <c r="V667" s="120"/>
      <c r="W667" s="120"/>
      <c r="X667" s="15"/>
      <c r="Y667" s="15"/>
      <c r="Z667" s="15"/>
      <c r="AA667" s="15"/>
      <c r="AB667" s="15"/>
    </row>
    <row r="668" spans="1:28" ht="12.7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20"/>
      <c r="T668" s="120"/>
      <c r="U668" s="120"/>
      <c r="V668" s="120"/>
      <c r="W668" s="120"/>
      <c r="X668" s="15"/>
      <c r="Y668" s="15"/>
      <c r="Z668" s="15"/>
      <c r="AA668" s="15"/>
      <c r="AB668" s="15"/>
    </row>
    <row r="669" spans="1:28" ht="12.7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20"/>
      <c r="T669" s="120"/>
      <c r="U669" s="120"/>
      <c r="V669" s="120"/>
      <c r="W669" s="120"/>
      <c r="X669" s="15"/>
      <c r="Y669" s="15"/>
      <c r="Z669" s="15"/>
      <c r="AA669" s="15"/>
      <c r="AB669" s="15"/>
    </row>
    <row r="670" spans="1:28" ht="12.7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20"/>
      <c r="T670" s="120"/>
      <c r="U670" s="120"/>
      <c r="V670" s="120"/>
      <c r="W670" s="120"/>
      <c r="X670" s="15"/>
      <c r="Y670" s="15"/>
      <c r="Z670" s="15"/>
      <c r="AA670" s="15"/>
      <c r="AB670" s="15"/>
    </row>
    <row r="671" spans="1:28" ht="12.7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20"/>
      <c r="T671" s="120"/>
      <c r="U671" s="120"/>
      <c r="V671" s="120"/>
      <c r="W671" s="120"/>
      <c r="X671" s="15"/>
      <c r="Y671" s="15"/>
      <c r="Z671" s="15"/>
      <c r="AA671" s="15"/>
      <c r="AB671" s="15"/>
    </row>
    <row r="672" spans="1:28" ht="12.7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20"/>
      <c r="T672" s="120"/>
      <c r="U672" s="120"/>
      <c r="V672" s="120"/>
      <c r="W672" s="120"/>
      <c r="X672" s="15"/>
      <c r="Y672" s="15"/>
      <c r="Z672" s="15"/>
      <c r="AA672" s="15"/>
      <c r="AB672" s="15"/>
    </row>
    <row r="673" spans="1:28" ht="12.7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20"/>
      <c r="T673" s="120"/>
      <c r="U673" s="120"/>
      <c r="V673" s="120"/>
      <c r="W673" s="120"/>
      <c r="X673" s="15"/>
      <c r="Y673" s="15"/>
      <c r="Z673" s="15"/>
      <c r="AA673" s="15"/>
      <c r="AB673" s="15"/>
    </row>
    <row r="674" spans="1:28" ht="12.7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20"/>
      <c r="T674" s="120"/>
      <c r="U674" s="120"/>
      <c r="V674" s="120"/>
      <c r="W674" s="120"/>
      <c r="X674" s="15"/>
      <c r="Y674" s="15"/>
      <c r="Z674" s="15"/>
      <c r="AA674" s="15"/>
      <c r="AB674" s="15"/>
    </row>
    <row r="675" spans="1:28" ht="12.7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20"/>
      <c r="T675" s="120"/>
      <c r="U675" s="120"/>
      <c r="V675" s="120"/>
      <c r="W675" s="120"/>
      <c r="X675" s="15"/>
      <c r="Y675" s="15"/>
      <c r="Z675" s="15"/>
      <c r="AA675" s="15"/>
      <c r="AB675" s="15"/>
    </row>
    <row r="676" spans="1:28" ht="12.7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20"/>
      <c r="T676" s="120"/>
      <c r="U676" s="120"/>
      <c r="V676" s="120"/>
      <c r="W676" s="120"/>
      <c r="X676" s="15"/>
      <c r="Y676" s="15"/>
      <c r="Z676" s="15"/>
      <c r="AA676" s="15"/>
      <c r="AB676" s="15"/>
    </row>
    <row r="677" spans="1:28" ht="12.7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20"/>
      <c r="T677" s="120"/>
      <c r="U677" s="120"/>
      <c r="V677" s="120"/>
      <c r="W677" s="120"/>
      <c r="X677" s="15"/>
      <c r="Y677" s="15"/>
      <c r="Z677" s="15"/>
      <c r="AA677" s="15"/>
      <c r="AB677" s="15"/>
    </row>
    <row r="678" spans="1:28" ht="12.7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20"/>
      <c r="T678" s="120"/>
      <c r="U678" s="120"/>
      <c r="V678" s="120"/>
      <c r="W678" s="120"/>
      <c r="X678" s="15"/>
      <c r="Y678" s="15"/>
      <c r="Z678" s="15"/>
      <c r="AA678" s="15"/>
      <c r="AB678" s="15"/>
    </row>
    <row r="679" spans="1:28" ht="12.7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20"/>
      <c r="T679" s="120"/>
      <c r="U679" s="120"/>
      <c r="V679" s="120"/>
      <c r="W679" s="120"/>
      <c r="X679" s="15"/>
      <c r="Y679" s="15"/>
      <c r="Z679" s="15"/>
      <c r="AA679" s="15"/>
      <c r="AB679" s="15"/>
    </row>
    <row r="680" spans="1:28" ht="12.7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20"/>
      <c r="T680" s="120"/>
      <c r="U680" s="120"/>
      <c r="V680" s="120"/>
      <c r="W680" s="120"/>
      <c r="X680" s="15"/>
      <c r="Y680" s="15"/>
      <c r="Z680" s="15"/>
      <c r="AA680" s="15"/>
      <c r="AB680" s="15"/>
    </row>
    <row r="681" spans="1:28" ht="12.7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20"/>
      <c r="T681" s="120"/>
      <c r="U681" s="120"/>
      <c r="V681" s="120"/>
      <c r="W681" s="120"/>
      <c r="X681" s="15"/>
      <c r="Y681" s="15"/>
      <c r="Z681" s="15"/>
      <c r="AA681" s="15"/>
      <c r="AB681" s="15"/>
    </row>
    <row r="682" spans="1:28" ht="12.7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20"/>
      <c r="T682" s="120"/>
      <c r="U682" s="120"/>
      <c r="V682" s="120"/>
      <c r="W682" s="120"/>
      <c r="X682" s="15"/>
      <c r="Y682" s="15"/>
      <c r="Z682" s="15"/>
      <c r="AA682" s="15"/>
      <c r="AB682" s="15"/>
    </row>
    <row r="683" spans="1:28" ht="12.7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20"/>
      <c r="T683" s="120"/>
      <c r="U683" s="120"/>
      <c r="V683" s="120"/>
      <c r="W683" s="120"/>
      <c r="X683" s="15"/>
      <c r="Y683" s="15"/>
      <c r="Z683" s="15"/>
      <c r="AA683" s="15"/>
      <c r="AB683" s="15"/>
    </row>
    <row r="684" spans="1:28" ht="12.7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20"/>
      <c r="T684" s="120"/>
      <c r="U684" s="120"/>
      <c r="V684" s="120"/>
      <c r="W684" s="120"/>
      <c r="X684" s="15"/>
      <c r="Y684" s="15"/>
      <c r="Z684" s="15"/>
      <c r="AA684" s="15"/>
      <c r="AB684" s="15"/>
    </row>
    <row r="685" spans="1:28" ht="12.7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20"/>
      <c r="T685" s="120"/>
      <c r="U685" s="120"/>
      <c r="V685" s="120"/>
      <c r="W685" s="120"/>
      <c r="X685" s="15"/>
      <c r="Y685" s="15"/>
      <c r="Z685" s="15"/>
      <c r="AA685" s="15"/>
      <c r="AB685" s="15"/>
    </row>
    <row r="686" spans="1:28" ht="12.7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20"/>
      <c r="T686" s="120"/>
      <c r="U686" s="120"/>
      <c r="V686" s="120"/>
      <c r="W686" s="120"/>
      <c r="X686" s="15"/>
      <c r="Y686" s="15"/>
      <c r="Z686" s="15"/>
      <c r="AA686" s="15"/>
      <c r="AB686" s="15"/>
    </row>
    <row r="687" spans="1:28" ht="12.7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20"/>
      <c r="T687" s="120"/>
      <c r="U687" s="120"/>
      <c r="V687" s="120"/>
      <c r="W687" s="120"/>
      <c r="X687" s="15"/>
      <c r="Y687" s="15"/>
      <c r="Z687" s="15"/>
      <c r="AA687" s="15"/>
      <c r="AB687" s="15"/>
    </row>
    <row r="688" spans="1:28" ht="12.7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20"/>
      <c r="T688" s="120"/>
      <c r="U688" s="120"/>
      <c r="V688" s="120"/>
      <c r="W688" s="120"/>
      <c r="X688" s="15"/>
      <c r="Y688" s="15"/>
      <c r="Z688" s="15"/>
      <c r="AA688" s="15"/>
      <c r="AB688" s="15"/>
    </row>
    <row r="689" spans="1:28" ht="12.7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20"/>
      <c r="T689" s="120"/>
      <c r="U689" s="120"/>
      <c r="V689" s="120"/>
      <c r="W689" s="120"/>
      <c r="X689" s="15"/>
      <c r="Y689" s="15"/>
      <c r="Z689" s="15"/>
      <c r="AA689" s="15"/>
      <c r="AB689" s="15"/>
    </row>
    <row r="690" spans="1:28" ht="12.7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20"/>
      <c r="T690" s="120"/>
      <c r="U690" s="120"/>
      <c r="V690" s="120"/>
      <c r="W690" s="120"/>
      <c r="X690" s="15"/>
      <c r="Y690" s="15"/>
      <c r="Z690" s="15"/>
      <c r="AA690" s="15"/>
      <c r="AB690" s="15"/>
    </row>
    <row r="691" spans="1:28" ht="12.7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20"/>
      <c r="T691" s="120"/>
      <c r="U691" s="120"/>
      <c r="V691" s="120"/>
      <c r="W691" s="120"/>
      <c r="X691" s="15"/>
      <c r="Y691" s="15"/>
      <c r="Z691" s="15"/>
      <c r="AA691" s="15"/>
      <c r="AB691" s="15"/>
    </row>
    <row r="692" spans="1:28" ht="12.7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20"/>
      <c r="T692" s="120"/>
      <c r="U692" s="120"/>
      <c r="V692" s="120"/>
      <c r="W692" s="120"/>
      <c r="X692" s="15"/>
      <c r="Y692" s="15"/>
      <c r="Z692" s="15"/>
      <c r="AA692" s="15"/>
      <c r="AB692" s="15"/>
    </row>
    <row r="693" spans="1:28" ht="12.7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20"/>
      <c r="T693" s="120"/>
      <c r="U693" s="120"/>
      <c r="V693" s="120"/>
      <c r="W693" s="120"/>
      <c r="X693" s="15"/>
      <c r="Y693" s="15"/>
      <c r="Z693" s="15"/>
      <c r="AA693" s="15"/>
      <c r="AB693" s="15"/>
    </row>
    <row r="694" spans="1:28" ht="12.7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20"/>
      <c r="T694" s="120"/>
      <c r="U694" s="120"/>
      <c r="V694" s="120"/>
      <c r="W694" s="120"/>
      <c r="X694" s="15"/>
      <c r="Y694" s="15"/>
      <c r="Z694" s="15"/>
      <c r="AA694" s="15"/>
      <c r="AB694" s="15"/>
    </row>
    <row r="695" spans="1:28" ht="12.7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20"/>
      <c r="T695" s="120"/>
      <c r="U695" s="120"/>
      <c r="V695" s="120"/>
      <c r="W695" s="120"/>
      <c r="X695" s="15"/>
      <c r="Y695" s="15"/>
      <c r="Z695" s="15"/>
      <c r="AA695" s="15"/>
      <c r="AB695" s="15"/>
    </row>
    <row r="696" spans="1:28" ht="12.7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20"/>
      <c r="T696" s="120"/>
      <c r="U696" s="120"/>
      <c r="V696" s="120"/>
      <c r="W696" s="120"/>
      <c r="X696" s="15"/>
      <c r="Y696" s="15"/>
      <c r="Z696" s="15"/>
      <c r="AA696" s="15"/>
      <c r="AB696" s="15"/>
    </row>
    <row r="697" spans="1:28" ht="12.7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20"/>
      <c r="T697" s="120"/>
      <c r="U697" s="120"/>
      <c r="V697" s="120"/>
      <c r="W697" s="120"/>
      <c r="X697" s="15"/>
      <c r="Y697" s="15"/>
      <c r="Z697" s="15"/>
      <c r="AA697" s="15"/>
      <c r="AB697" s="15"/>
    </row>
    <row r="698" spans="1:28" ht="12.7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20"/>
      <c r="T698" s="120"/>
      <c r="U698" s="120"/>
      <c r="V698" s="120"/>
      <c r="W698" s="120"/>
      <c r="X698" s="15"/>
      <c r="Y698" s="15"/>
      <c r="Z698" s="15"/>
      <c r="AA698" s="15"/>
      <c r="AB698" s="15"/>
    </row>
    <row r="699" spans="1:28" ht="12.7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20"/>
      <c r="T699" s="120"/>
      <c r="U699" s="120"/>
      <c r="V699" s="120"/>
      <c r="W699" s="120"/>
      <c r="X699" s="15"/>
      <c r="Y699" s="15"/>
      <c r="Z699" s="15"/>
      <c r="AA699" s="15"/>
      <c r="AB699" s="15"/>
    </row>
    <row r="700" spans="1:28" ht="12.7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20"/>
      <c r="T700" s="120"/>
      <c r="U700" s="120"/>
      <c r="V700" s="120"/>
      <c r="W700" s="120"/>
      <c r="X700" s="15"/>
      <c r="Y700" s="15"/>
      <c r="Z700" s="15"/>
      <c r="AA700" s="15"/>
      <c r="AB700" s="15"/>
    </row>
    <row r="701" spans="1:28" ht="12.7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20"/>
      <c r="T701" s="120"/>
      <c r="U701" s="120"/>
      <c r="V701" s="120"/>
      <c r="W701" s="120"/>
      <c r="X701" s="15"/>
      <c r="Y701" s="15"/>
      <c r="Z701" s="15"/>
      <c r="AA701" s="15"/>
      <c r="AB701" s="15"/>
    </row>
    <row r="702" spans="1:28" ht="12.7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20"/>
      <c r="T702" s="120"/>
      <c r="U702" s="120"/>
      <c r="V702" s="120"/>
      <c r="W702" s="120"/>
      <c r="X702" s="15"/>
      <c r="Y702" s="15"/>
      <c r="Z702" s="15"/>
      <c r="AA702" s="15"/>
      <c r="AB702" s="15"/>
    </row>
    <row r="703" spans="1:28" ht="12.7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20"/>
      <c r="T703" s="120"/>
      <c r="U703" s="120"/>
      <c r="V703" s="120"/>
      <c r="W703" s="120"/>
      <c r="X703" s="15"/>
      <c r="Y703" s="15"/>
      <c r="Z703" s="15"/>
      <c r="AA703" s="15"/>
      <c r="AB703" s="15"/>
    </row>
    <row r="704" spans="1:28" ht="12.7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20"/>
      <c r="T704" s="120"/>
      <c r="U704" s="120"/>
      <c r="V704" s="120"/>
      <c r="W704" s="120"/>
      <c r="X704" s="15"/>
      <c r="Y704" s="15"/>
      <c r="Z704" s="15"/>
      <c r="AA704" s="15"/>
      <c r="AB704" s="15"/>
    </row>
    <row r="705" spans="1:28" ht="12.7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20"/>
      <c r="T705" s="120"/>
      <c r="U705" s="120"/>
      <c r="V705" s="120"/>
      <c r="W705" s="120"/>
      <c r="X705" s="15"/>
      <c r="Y705" s="15"/>
      <c r="Z705" s="15"/>
      <c r="AA705" s="15"/>
      <c r="AB705" s="15"/>
    </row>
    <row r="706" spans="1:28" ht="12.7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20"/>
      <c r="T706" s="120"/>
      <c r="U706" s="120"/>
      <c r="V706" s="120"/>
      <c r="W706" s="120"/>
      <c r="X706" s="15"/>
      <c r="Y706" s="15"/>
      <c r="Z706" s="15"/>
      <c r="AA706" s="15"/>
      <c r="AB706" s="15"/>
    </row>
    <row r="707" spans="1:28" ht="12.7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20"/>
      <c r="T707" s="120"/>
      <c r="U707" s="120"/>
      <c r="V707" s="120"/>
      <c r="W707" s="120"/>
      <c r="X707" s="15"/>
      <c r="Y707" s="15"/>
      <c r="Z707" s="15"/>
      <c r="AA707" s="15"/>
      <c r="AB707" s="15"/>
    </row>
    <row r="708" spans="1:28" ht="12.7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20"/>
      <c r="T708" s="120"/>
      <c r="U708" s="120"/>
      <c r="V708" s="120"/>
      <c r="W708" s="120"/>
      <c r="X708" s="15"/>
      <c r="Y708" s="15"/>
      <c r="Z708" s="15"/>
      <c r="AA708" s="15"/>
      <c r="AB708" s="15"/>
    </row>
    <row r="709" spans="1:28" ht="12.7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20"/>
      <c r="T709" s="120"/>
      <c r="U709" s="120"/>
      <c r="V709" s="120"/>
      <c r="W709" s="120"/>
      <c r="X709" s="15"/>
      <c r="Y709" s="15"/>
      <c r="Z709" s="15"/>
      <c r="AA709" s="15"/>
      <c r="AB709" s="15"/>
    </row>
    <row r="710" spans="1:28" ht="12.7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20"/>
      <c r="T710" s="120"/>
      <c r="U710" s="120"/>
      <c r="V710" s="120"/>
      <c r="W710" s="120"/>
      <c r="X710" s="15"/>
      <c r="Y710" s="15"/>
      <c r="Z710" s="15"/>
      <c r="AA710" s="15"/>
      <c r="AB710" s="15"/>
    </row>
    <row r="711" spans="1:28" ht="12.7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20"/>
      <c r="T711" s="120"/>
      <c r="U711" s="120"/>
      <c r="V711" s="120"/>
      <c r="W711" s="120"/>
      <c r="X711" s="15"/>
      <c r="Y711" s="15"/>
      <c r="Z711" s="15"/>
      <c r="AA711" s="15"/>
      <c r="AB711" s="15"/>
    </row>
    <row r="712" spans="1:28" ht="12.7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20"/>
      <c r="T712" s="120"/>
      <c r="U712" s="120"/>
      <c r="V712" s="120"/>
      <c r="W712" s="120"/>
      <c r="X712" s="15"/>
      <c r="Y712" s="15"/>
      <c r="Z712" s="15"/>
      <c r="AA712" s="15"/>
      <c r="AB712" s="15"/>
    </row>
    <row r="713" spans="1:28" ht="12.7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20"/>
      <c r="T713" s="120"/>
      <c r="U713" s="120"/>
      <c r="V713" s="120"/>
      <c r="W713" s="120"/>
      <c r="X713" s="15"/>
      <c r="Y713" s="15"/>
      <c r="Z713" s="15"/>
      <c r="AA713" s="15"/>
      <c r="AB713" s="15"/>
    </row>
    <row r="714" spans="1:28" ht="12.7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20"/>
      <c r="T714" s="120"/>
      <c r="U714" s="120"/>
      <c r="V714" s="120"/>
      <c r="W714" s="120"/>
      <c r="X714" s="15"/>
      <c r="Y714" s="15"/>
      <c r="Z714" s="15"/>
      <c r="AA714" s="15"/>
      <c r="AB714" s="15"/>
    </row>
    <row r="715" spans="1:28" ht="12.7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20"/>
      <c r="T715" s="120"/>
      <c r="U715" s="120"/>
      <c r="V715" s="120"/>
      <c r="W715" s="120"/>
      <c r="X715" s="15"/>
      <c r="Y715" s="15"/>
      <c r="Z715" s="15"/>
      <c r="AA715" s="15"/>
      <c r="AB715" s="15"/>
    </row>
    <row r="716" spans="1:28" ht="12.7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20"/>
      <c r="T716" s="120"/>
      <c r="U716" s="120"/>
      <c r="V716" s="120"/>
      <c r="W716" s="120"/>
      <c r="X716" s="15"/>
      <c r="Y716" s="15"/>
      <c r="Z716" s="15"/>
      <c r="AA716" s="15"/>
      <c r="AB716" s="15"/>
    </row>
    <row r="717" spans="1:28" ht="12.7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20"/>
      <c r="T717" s="120"/>
      <c r="U717" s="120"/>
      <c r="V717" s="120"/>
      <c r="W717" s="120"/>
      <c r="X717" s="15"/>
      <c r="Y717" s="15"/>
      <c r="Z717" s="15"/>
      <c r="AA717" s="15"/>
      <c r="AB717" s="15"/>
    </row>
    <row r="718" spans="1:28" ht="12.7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20"/>
      <c r="T718" s="120"/>
      <c r="U718" s="120"/>
      <c r="V718" s="120"/>
      <c r="W718" s="120"/>
      <c r="X718" s="15"/>
      <c r="Y718" s="15"/>
      <c r="Z718" s="15"/>
      <c r="AA718" s="15"/>
      <c r="AB718" s="15"/>
    </row>
    <row r="719" spans="1:28" ht="12.7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20"/>
      <c r="T719" s="120"/>
      <c r="U719" s="120"/>
      <c r="V719" s="120"/>
      <c r="W719" s="120"/>
      <c r="X719" s="15"/>
      <c r="Y719" s="15"/>
      <c r="Z719" s="15"/>
      <c r="AA719" s="15"/>
      <c r="AB719" s="15"/>
    </row>
    <row r="720" spans="1:28" ht="12.7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20"/>
      <c r="T720" s="120"/>
      <c r="U720" s="120"/>
      <c r="V720" s="120"/>
      <c r="W720" s="120"/>
      <c r="X720" s="15"/>
      <c r="Y720" s="15"/>
      <c r="Z720" s="15"/>
      <c r="AA720" s="15"/>
      <c r="AB720" s="15"/>
    </row>
    <row r="721" spans="1:28" ht="12.7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20"/>
      <c r="T721" s="120"/>
      <c r="U721" s="120"/>
      <c r="V721" s="120"/>
      <c r="W721" s="120"/>
      <c r="X721" s="15"/>
      <c r="Y721" s="15"/>
      <c r="Z721" s="15"/>
      <c r="AA721" s="15"/>
      <c r="AB721" s="15"/>
    </row>
    <row r="722" spans="1:28" ht="12.7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20"/>
      <c r="T722" s="120"/>
      <c r="U722" s="120"/>
      <c r="V722" s="120"/>
      <c r="W722" s="120"/>
      <c r="X722" s="15"/>
      <c r="Y722" s="15"/>
      <c r="Z722" s="15"/>
      <c r="AA722" s="15"/>
      <c r="AB722" s="15"/>
    </row>
    <row r="723" spans="1:28" ht="12.7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20"/>
      <c r="T723" s="120"/>
      <c r="U723" s="120"/>
      <c r="V723" s="120"/>
      <c r="W723" s="120"/>
      <c r="X723" s="15"/>
      <c r="Y723" s="15"/>
      <c r="Z723" s="15"/>
      <c r="AA723" s="15"/>
      <c r="AB723" s="15"/>
    </row>
    <row r="724" spans="1:28" ht="12.7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20"/>
      <c r="T724" s="120"/>
      <c r="U724" s="120"/>
      <c r="V724" s="120"/>
      <c r="W724" s="120"/>
      <c r="X724" s="15"/>
      <c r="Y724" s="15"/>
      <c r="Z724" s="15"/>
      <c r="AA724" s="15"/>
      <c r="AB724" s="15"/>
    </row>
    <row r="725" spans="1:28" ht="12.7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20"/>
      <c r="T725" s="120"/>
      <c r="U725" s="120"/>
      <c r="V725" s="120"/>
      <c r="W725" s="120"/>
      <c r="X725" s="15"/>
      <c r="Y725" s="15"/>
      <c r="Z725" s="15"/>
      <c r="AA725" s="15"/>
      <c r="AB725" s="15"/>
    </row>
    <row r="726" spans="1:28" ht="12.7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20"/>
      <c r="T726" s="120"/>
      <c r="U726" s="120"/>
      <c r="V726" s="120"/>
      <c r="W726" s="120"/>
      <c r="X726" s="15"/>
      <c r="Y726" s="15"/>
      <c r="Z726" s="15"/>
      <c r="AA726" s="15"/>
      <c r="AB726" s="15"/>
    </row>
    <row r="727" spans="1:28" ht="12.7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20"/>
      <c r="T727" s="120"/>
      <c r="U727" s="120"/>
      <c r="V727" s="120"/>
      <c r="W727" s="120"/>
      <c r="X727" s="15"/>
      <c r="Y727" s="15"/>
      <c r="Z727" s="15"/>
      <c r="AA727" s="15"/>
      <c r="AB727" s="15"/>
    </row>
    <row r="728" spans="1:28" ht="12.7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20"/>
      <c r="T728" s="120"/>
      <c r="U728" s="120"/>
      <c r="V728" s="120"/>
      <c r="W728" s="120"/>
      <c r="X728" s="15"/>
      <c r="Y728" s="15"/>
      <c r="Z728" s="15"/>
      <c r="AA728" s="15"/>
      <c r="AB728" s="15"/>
    </row>
    <row r="729" spans="1:28" ht="12.7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20"/>
      <c r="T729" s="120"/>
      <c r="U729" s="120"/>
      <c r="V729" s="120"/>
      <c r="W729" s="120"/>
      <c r="X729" s="15"/>
      <c r="Y729" s="15"/>
      <c r="Z729" s="15"/>
      <c r="AA729" s="15"/>
      <c r="AB729" s="15"/>
    </row>
    <row r="730" spans="1:28" ht="12.7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20"/>
      <c r="T730" s="120"/>
      <c r="U730" s="120"/>
      <c r="V730" s="120"/>
      <c r="W730" s="120"/>
      <c r="X730" s="15"/>
      <c r="Y730" s="15"/>
      <c r="Z730" s="15"/>
      <c r="AA730" s="15"/>
      <c r="AB730" s="15"/>
    </row>
    <row r="731" spans="1:28" ht="12.7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20"/>
      <c r="T731" s="120"/>
      <c r="U731" s="120"/>
      <c r="V731" s="120"/>
      <c r="W731" s="120"/>
      <c r="X731" s="15"/>
      <c r="Y731" s="15"/>
      <c r="Z731" s="15"/>
      <c r="AA731" s="15"/>
      <c r="AB731" s="15"/>
    </row>
    <row r="732" spans="1:28" ht="12.7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20"/>
      <c r="T732" s="120"/>
      <c r="U732" s="120"/>
      <c r="V732" s="120"/>
      <c r="W732" s="120"/>
      <c r="X732" s="15"/>
      <c r="Y732" s="15"/>
      <c r="Z732" s="15"/>
      <c r="AA732" s="15"/>
      <c r="AB732" s="15"/>
    </row>
    <row r="733" spans="1:28" ht="12.7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20"/>
      <c r="T733" s="120"/>
      <c r="U733" s="120"/>
      <c r="V733" s="120"/>
      <c r="W733" s="120"/>
      <c r="X733" s="15"/>
      <c r="Y733" s="15"/>
      <c r="Z733" s="15"/>
      <c r="AA733" s="15"/>
      <c r="AB733" s="15"/>
    </row>
    <row r="734" spans="1:28" ht="12.7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20"/>
      <c r="T734" s="120"/>
      <c r="U734" s="120"/>
      <c r="V734" s="120"/>
      <c r="W734" s="120"/>
      <c r="X734" s="15"/>
      <c r="Y734" s="15"/>
      <c r="Z734" s="15"/>
      <c r="AA734" s="15"/>
      <c r="AB734" s="15"/>
    </row>
    <row r="735" spans="1:28" ht="12.7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20"/>
      <c r="T735" s="120"/>
      <c r="U735" s="120"/>
      <c r="V735" s="120"/>
      <c r="W735" s="120"/>
      <c r="X735" s="15"/>
      <c r="Y735" s="15"/>
      <c r="Z735" s="15"/>
      <c r="AA735" s="15"/>
      <c r="AB735" s="15"/>
    </row>
    <row r="736" spans="1:28" ht="12.7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20"/>
      <c r="T736" s="120"/>
      <c r="U736" s="120"/>
      <c r="V736" s="120"/>
      <c r="W736" s="120"/>
      <c r="X736" s="15"/>
      <c r="Y736" s="15"/>
      <c r="Z736" s="15"/>
      <c r="AA736" s="15"/>
      <c r="AB736" s="15"/>
    </row>
    <row r="737" spans="1:28" ht="12.7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20"/>
      <c r="T737" s="120"/>
      <c r="U737" s="120"/>
      <c r="V737" s="120"/>
      <c r="W737" s="120"/>
      <c r="X737" s="15"/>
      <c r="Y737" s="15"/>
      <c r="Z737" s="15"/>
      <c r="AA737" s="15"/>
      <c r="AB737" s="15"/>
    </row>
    <row r="738" spans="1:28" ht="12.7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20"/>
      <c r="T738" s="120"/>
      <c r="U738" s="120"/>
      <c r="V738" s="120"/>
      <c r="W738" s="120"/>
      <c r="X738" s="15"/>
      <c r="Y738" s="15"/>
      <c r="Z738" s="15"/>
      <c r="AA738" s="15"/>
      <c r="AB738" s="15"/>
    </row>
    <row r="739" spans="1:28" ht="12.7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20"/>
      <c r="T739" s="120"/>
      <c r="U739" s="120"/>
      <c r="V739" s="120"/>
      <c r="W739" s="120"/>
      <c r="X739" s="15"/>
      <c r="Y739" s="15"/>
      <c r="Z739" s="15"/>
      <c r="AA739" s="15"/>
      <c r="AB739" s="15"/>
    </row>
    <row r="740" spans="1:28" ht="12.7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20"/>
      <c r="T740" s="120"/>
      <c r="U740" s="120"/>
      <c r="V740" s="120"/>
      <c r="W740" s="120"/>
      <c r="X740" s="15"/>
      <c r="Y740" s="15"/>
      <c r="Z740" s="15"/>
      <c r="AA740" s="15"/>
      <c r="AB740" s="15"/>
    </row>
    <row r="741" spans="1:28" ht="12.7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20"/>
      <c r="T741" s="120"/>
      <c r="U741" s="120"/>
      <c r="V741" s="120"/>
      <c r="W741" s="120"/>
      <c r="X741" s="15"/>
      <c r="Y741" s="15"/>
      <c r="Z741" s="15"/>
      <c r="AA741" s="15"/>
      <c r="AB741" s="15"/>
    </row>
    <row r="742" spans="1:28" ht="12.7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20"/>
      <c r="T742" s="120"/>
      <c r="U742" s="120"/>
      <c r="V742" s="120"/>
      <c r="W742" s="120"/>
      <c r="X742" s="15"/>
      <c r="Y742" s="15"/>
      <c r="Z742" s="15"/>
      <c r="AA742" s="15"/>
      <c r="AB742" s="15"/>
    </row>
    <row r="743" spans="1:28" ht="12.7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20"/>
      <c r="T743" s="120"/>
      <c r="U743" s="120"/>
      <c r="V743" s="120"/>
      <c r="W743" s="120"/>
      <c r="X743" s="15"/>
      <c r="Y743" s="15"/>
      <c r="Z743" s="15"/>
      <c r="AA743" s="15"/>
      <c r="AB743" s="15"/>
    </row>
    <row r="744" spans="1:28" ht="12.7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20"/>
      <c r="T744" s="120"/>
      <c r="U744" s="120"/>
      <c r="V744" s="120"/>
      <c r="W744" s="120"/>
      <c r="X744" s="15"/>
      <c r="Y744" s="15"/>
      <c r="Z744" s="15"/>
      <c r="AA744" s="15"/>
      <c r="AB744" s="15"/>
    </row>
    <row r="745" spans="1:28" ht="12.7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20"/>
      <c r="T745" s="120"/>
      <c r="U745" s="120"/>
      <c r="V745" s="120"/>
      <c r="W745" s="120"/>
      <c r="X745" s="15"/>
      <c r="Y745" s="15"/>
      <c r="Z745" s="15"/>
      <c r="AA745" s="15"/>
      <c r="AB745" s="15"/>
    </row>
    <row r="746" spans="1:28" ht="12.7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20"/>
      <c r="T746" s="120"/>
      <c r="U746" s="120"/>
      <c r="V746" s="120"/>
      <c r="W746" s="120"/>
      <c r="X746" s="15"/>
      <c r="Y746" s="15"/>
      <c r="Z746" s="15"/>
      <c r="AA746" s="15"/>
      <c r="AB746" s="15"/>
    </row>
    <row r="747" spans="1:28" ht="12.7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20"/>
      <c r="T747" s="120"/>
      <c r="U747" s="120"/>
      <c r="V747" s="120"/>
      <c r="W747" s="120"/>
      <c r="X747" s="15"/>
      <c r="Y747" s="15"/>
      <c r="Z747" s="15"/>
      <c r="AA747" s="15"/>
      <c r="AB747" s="15"/>
    </row>
    <row r="748" spans="1:28" ht="12.7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20"/>
      <c r="T748" s="120"/>
      <c r="U748" s="120"/>
      <c r="V748" s="120"/>
      <c r="W748" s="120"/>
      <c r="X748" s="15"/>
      <c r="Y748" s="15"/>
      <c r="Z748" s="15"/>
      <c r="AA748" s="15"/>
      <c r="AB748" s="15"/>
    </row>
    <row r="749" spans="1:28" ht="12.7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20"/>
      <c r="T749" s="120"/>
      <c r="U749" s="120"/>
      <c r="V749" s="120"/>
      <c r="W749" s="120"/>
      <c r="X749" s="15"/>
      <c r="Y749" s="15"/>
      <c r="Z749" s="15"/>
      <c r="AA749" s="15"/>
      <c r="AB749" s="15"/>
    </row>
    <row r="750" spans="1:28" ht="12.7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20"/>
      <c r="T750" s="120"/>
      <c r="U750" s="120"/>
      <c r="V750" s="120"/>
      <c r="W750" s="120"/>
      <c r="X750" s="15"/>
      <c r="Y750" s="15"/>
      <c r="Z750" s="15"/>
      <c r="AA750" s="15"/>
      <c r="AB750" s="15"/>
    </row>
    <row r="751" spans="1:28" ht="12.7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20"/>
      <c r="T751" s="120"/>
      <c r="U751" s="120"/>
      <c r="V751" s="120"/>
      <c r="W751" s="120"/>
      <c r="X751" s="15"/>
      <c r="Y751" s="15"/>
      <c r="Z751" s="15"/>
      <c r="AA751" s="15"/>
      <c r="AB751" s="15"/>
    </row>
    <row r="752" spans="1:28" ht="12.7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20"/>
      <c r="T752" s="120"/>
      <c r="U752" s="120"/>
      <c r="V752" s="120"/>
      <c r="W752" s="120"/>
      <c r="X752" s="15"/>
      <c r="Y752" s="15"/>
      <c r="Z752" s="15"/>
      <c r="AA752" s="15"/>
      <c r="AB752" s="15"/>
    </row>
    <row r="753" spans="1:28" ht="12.7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20"/>
      <c r="T753" s="120"/>
      <c r="U753" s="120"/>
      <c r="V753" s="120"/>
      <c r="W753" s="120"/>
      <c r="X753" s="15"/>
      <c r="Y753" s="15"/>
      <c r="Z753" s="15"/>
      <c r="AA753" s="15"/>
      <c r="AB753" s="15"/>
    </row>
    <row r="754" spans="1:28" ht="12.7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20"/>
      <c r="T754" s="120"/>
      <c r="U754" s="120"/>
      <c r="V754" s="120"/>
      <c r="W754" s="120"/>
      <c r="X754" s="15"/>
      <c r="Y754" s="15"/>
      <c r="Z754" s="15"/>
      <c r="AA754" s="15"/>
      <c r="AB754" s="15"/>
    </row>
    <row r="755" spans="1:28" ht="12.7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20"/>
      <c r="T755" s="120"/>
      <c r="U755" s="120"/>
      <c r="V755" s="120"/>
      <c r="W755" s="120"/>
      <c r="X755" s="15"/>
      <c r="Y755" s="15"/>
      <c r="Z755" s="15"/>
      <c r="AA755" s="15"/>
      <c r="AB755" s="15"/>
    </row>
    <row r="756" spans="1:28" ht="12.7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20"/>
      <c r="T756" s="120"/>
      <c r="U756" s="120"/>
      <c r="V756" s="120"/>
      <c r="W756" s="120"/>
      <c r="X756" s="15"/>
      <c r="Y756" s="15"/>
      <c r="Z756" s="15"/>
      <c r="AA756" s="15"/>
      <c r="AB756" s="15"/>
    </row>
    <row r="757" spans="1:28" ht="12.7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20"/>
      <c r="T757" s="120"/>
      <c r="U757" s="120"/>
      <c r="V757" s="120"/>
      <c r="W757" s="120"/>
      <c r="X757" s="15"/>
      <c r="Y757" s="15"/>
      <c r="Z757" s="15"/>
      <c r="AA757" s="15"/>
      <c r="AB757" s="15"/>
    </row>
    <row r="758" spans="1:28" ht="12.7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20"/>
      <c r="T758" s="120"/>
      <c r="U758" s="120"/>
      <c r="V758" s="120"/>
      <c r="W758" s="120"/>
      <c r="X758" s="15"/>
      <c r="Y758" s="15"/>
      <c r="Z758" s="15"/>
      <c r="AA758" s="15"/>
      <c r="AB758" s="15"/>
    </row>
    <row r="759" spans="1:28" ht="12.7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20"/>
      <c r="T759" s="120"/>
      <c r="U759" s="120"/>
      <c r="V759" s="120"/>
      <c r="W759" s="120"/>
      <c r="X759" s="15"/>
      <c r="Y759" s="15"/>
      <c r="Z759" s="15"/>
      <c r="AA759" s="15"/>
      <c r="AB759" s="15"/>
    </row>
    <row r="760" spans="1:28" ht="12.7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20"/>
      <c r="T760" s="120"/>
      <c r="U760" s="120"/>
      <c r="V760" s="120"/>
      <c r="W760" s="120"/>
      <c r="X760" s="15"/>
      <c r="Y760" s="15"/>
      <c r="Z760" s="15"/>
      <c r="AA760" s="15"/>
      <c r="AB760" s="15"/>
    </row>
    <row r="761" spans="1:28" ht="12.7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20"/>
      <c r="T761" s="120"/>
      <c r="U761" s="120"/>
      <c r="V761" s="120"/>
      <c r="W761" s="120"/>
      <c r="X761" s="15"/>
      <c r="Y761" s="15"/>
      <c r="Z761" s="15"/>
      <c r="AA761" s="15"/>
      <c r="AB761" s="15"/>
    </row>
    <row r="762" spans="1:28" ht="12.7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20"/>
      <c r="T762" s="120"/>
      <c r="U762" s="120"/>
      <c r="V762" s="120"/>
      <c r="W762" s="120"/>
      <c r="X762" s="15"/>
      <c r="Y762" s="15"/>
      <c r="Z762" s="15"/>
      <c r="AA762" s="15"/>
      <c r="AB762" s="15"/>
    </row>
    <row r="763" spans="1:28" ht="12.7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20"/>
      <c r="T763" s="120"/>
      <c r="U763" s="120"/>
      <c r="V763" s="120"/>
      <c r="W763" s="120"/>
      <c r="X763" s="15"/>
      <c r="Y763" s="15"/>
      <c r="Z763" s="15"/>
      <c r="AA763" s="15"/>
      <c r="AB763" s="15"/>
    </row>
    <row r="764" spans="1:28" ht="12.7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20"/>
      <c r="T764" s="120"/>
      <c r="U764" s="120"/>
      <c r="V764" s="120"/>
      <c r="W764" s="120"/>
      <c r="X764" s="15"/>
      <c r="Y764" s="15"/>
      <c r="Z764" s="15"/>
      <c r="AA764" s="15"/>
      <c r="AB764" s="15"/>
    </row>
    <row r="765" spans="1:28" ht="12.7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20"/>
      <c r="T765" s="120"/>
      <c r="U765" s="120"/>
      <c r="V765" s="120"/>
      <c r="W765" s="120"/>
      <c r="X765" s="15"/>
      <c r="Y765" s="15"/>
      <c r="Z765" s="15"/>
      <c r="AA765" s="15"/>
      <c r="AB765" s="15"/>
    </row>
    <row r="766" spans="1:28" ht="12.7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20"/>
      <c r="T766" s="120"/>
      <c r="U766" s="120"/>
      <c r="V766" s="120"/>
      <c r="W766" s="120"/>
      <c r="X766" s="15"/>
      <c r="Y766" s="15"/>
      <c r="Z766" s="15"/>
      <c r="AA766" s="15"/>
      <c r="AB766" s="15"/>
    </row>
    <row r="767" spans="1:28" ht="12.7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20"/>
      <c r="T767" s="120"/>
      <c r="U767" s="120"/>
      <c r="V767" s="120"/>
      <c r="W767" s="120"/>
      <c r="X767" s="15"/>
      <c r="Y767" s="15"/>
      <c r="Z767" s="15"/>
      <c r="AA767" s="15"/>
      <c r="AB767" s="15"/>
    </row>
    <row r="768" spans="1:28" ht="12.7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20"/>
      <c r="T768" s="120"/>
      <c r="U768" s="120"/>
      <c r="V768" s="120"/>
      <c r="W768" s="120"/>
      <c r="X768" s="15"/>
      <c r="Y768" s="15"/>
      <c r="Z768" s="15"/>
      <c r="AA768" s="15"/>
      <c r="AB768" s="15"/>
    </row>
    <row r="769" spans="1:28" ht="12.7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20"/>
      <c r="T769" s="120"/>
      <c r="U769" s="120"/>
      <c r="V769" s="120"/>
      <c r="W769" s="120"/>
      <c r="X769" s="15"/>
      <c r="Y769" s="15"/>
      <c r="Z769" s="15"/>
      <c r="AA769" s="15"/>
      <c r="AB769" s="15"/>
    </row>
    <row r="770" spans="1:28" ht="12.7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20"/>
      <c r="T770" s="120"/>
      <c r="U770" s="120"/>
      <c r="V770" s="120"/>
      <c r="W770" s="120"/>
      <c r="X770" s="15"/>
      <c r="Y770" s="15"/>
      <c r="Z770" s="15"/>
      <c r="AA770" s="15"/>
      <c r="AB770" s="15"/>
    </row>
    <row r="771" spans="1:28" ht="12.7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20"/>
      <c r="T771" s="120"/>
      <c r="U771" s="120"/>
      <c r="V771" s="120"/>
      <c r="W771" s="120"/>
      <c r="X771" s="15"/>
      <c r="Y771" s="15"/>
      <c r="Z771" s="15"/>
      <c r="AA771" s="15"/>
      <c r="AB771" s="15"/>
    </row>
    <row r="772" spans="1:28" ht="12.7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20"/>
      <c r="T772" s="120"/>
      <c r="U772" s="120"/>
      <c r="V772" s="120"/>
      <c r="W772" s="120"/>
      <c r="X772" s="15"/>
      <c r="Y772" s="15"/>
      <c r="Z772" s="15"/>
      <c r="AA772" s="15"/>
      <c r="AB772" s="15"/>
    </row>
    <row r="773" spans="1:28" ht="12.7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20"/>
      <c r="T773" s="120"/>
      <c r="U773" s="120"/>
      <c r="V773" s="120"/>
      <c r="W773" s="120"/>
      <c r="X773" s="15"/>
      <c r="Y773" s="15"/>
      <c r="Z773" s="15"/>
      <c r="AA773" s="15"/>
      <c r="AB773" s="15"/>
    </row>
    <row r="774" spans="1:28" ht="12.7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20"/>
      <c r="T774" s="120"/>
      <c r="U774" s="120"/>
      <c r="V774" s="120"/>
      <c r="W774" s="120"/>
      <c r="X774" s="15"/>
      <c r="Y774" s="15"/>
      <c r="Z774" s="15"/>
      <c r="AA774" s="15"/>
      <c r="AB774" s="15"/>
    </row>
    <row r="775" spans="1:28" ht="12.7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20"/>
      <c r="T775" s="120"/>
      <c r="U775" s="120"/>
      <c r="V775" s="120"/>
      <c r="W775" s="120"/>
      <c r="X775" s="15"/>
      <c r="Y775" s="15"/>
      <c r="Z775" s="15"/>
      <c r="AA775" s="15"/>
      <c r="AB775" s="15"/>
    </row>
    <row r="776" spans="1:28" ht="12.7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20"/>
      <c r="T776" s="120"/>
      <c r="U776" s="120"/>
      <c r="V776" s="120"/>
      <c r="W776" s="120"/>
      <c r="X776" s="15"/>
      <c r="Y776" s="15"/>
      <c r="Z776" s="15"/>
      <c r="AA776" s="15"/>
      <c r="AB776" s="15"/>
    </row>
    <row r="777" spans="1:28" ht="12.7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20"/>
      <c r="T777" s="120"/>
      <c r="U777" s="120"/>
      <c r="V777" s="120"/>
      <c r="W777" s="120"/>
      <c r="X777" s="15"/>
      <c r="Y777" s="15"/>
      <c r="Z777" s="15"/>
      <c r="AA777" s="15"/>
      <c r="AB777" s="15"/>
    </row>
    <row r="778" spans="1:28" ht="12.7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20"/>
      <c r="T778" s="120"/>
      <c r="U778" s="120"/>
      <c r="V778" s="120"/>
      <c r="W778" s="120"/>
      <c r="X778" s="15"/>
      <c r="Y778" s="15"/>
      <c r="Z778" s="15"/>
      <c r="AA778" s="15"/>
      <c r="AB778" s="15"/>
    </row>
    <row r="779" spans="1:28" ht="12.7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20"/>
      <c r="T779" s="120"/>
      <c r="U779" s="120"/>
      <c r="V779" s="120"/>
      <c r="W779" s="120"/>
      <c r="X779" s="15"/>
      <c r="Y779" s="15"/>
      <c r="Z779" s="15"/>
      <c r="AA779" s="15"/>
      <c r="AB779" s="15"/>
    </row>
    <row r="780" spans="1:28" ht="12.7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20"/>
      <c r="T780" s="120"/>
      <c r="U780" s="120"/>
      <c r="V780" s="120"/>
      <c r="W780" s="120"/>
      <c r="X780" s="15"/>
      <c r="Y780" s="15"/>
      <c r="Z780" s="15"/>
      <c r="AA780" s="15"/>
      <c r="AB780" s="15"/>
    </row>
    <row r="781" spans="1:28" ht="12.7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20"/>
      <c r="T781" s="120"/>
      <c r="U781" s="120"/>
      <c r="V781" s="120"/>
      <c r="W781" s="120"/>
      <c r="X781" s="15"/>
      <c r="Y781" s="15"/>
      <c r="Z781" s="15"/>
      <c r="AA781" s="15"/>
      <c r="AB781" s="15"/>
    </row>
    <row r="782" spans="1:28" ht="12.7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20"/>
      <c r="T782" s="120"/>
      <c r="U782" s="120"/>
      <c r="V782" s="120"/>
      <c r="W782" s="120"/>
      <c r="X782" s="15"/>
      <c r="Y782" s="15"/>
      <c r="Z782" s="15"/>
      <c r="AA782" s="15"/>
      <c r="AB782" s="15"/>
    </row>
    <row r="783" spans="1:28" ht="12.7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20"/>
      <c r="T783" s="120"/>
      <c r="U783" s="120"/>
      <c r="V783" s="120"/>
      <c r="W783" s="120"/>
      <c r="X783" s="15"/>
      <c r="Y783" s="15"/>
      <c r="Z783" s="15"/>
      <c r="AA783" s="15"/>
      <c r="AB783" s="15"/>
    </row>
    <row r="784" spans="1:28" ht="12.7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20"/>
      <c r="T784" s="120"/>
      <c r="U784" s="120"/>
      <c r="V784" s="120"/>
      <c r="W784" s="120"/>
      <c r="X784" s="15"/>
      <c r="Y784" s="15"/>
      <c r="Z784" s="15"/>
      <c r="AA784" s="15"/>
      <c r="AB784" s="15"/>
    </row>
    <row r="785" spans="1:28" ht="12.7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20"/>
      <c r="T785" s="120"/>
      <c r="U785" s="120"/>
      <c r="V785" s="120"/>
      <c r="W785" s="120"/>
      <c r="X785" s="15"/>
      <c r="Y785" s="15"/>
      <c r="Z785" s="15"/>
      <c r="AA785" s="15"/>
      <c r="AB785" s="15"/>
    </row>
    <row r="786" spans="1:28" ht="12.7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20"/>
      <c r="T786" s="120"/>
      <c r="U786" s="120"/>
      <c r="V786" s="120"/>
      <c r="W786" s="120"/>
      <c r="X786" s="15"/>
      <c r="Y786" s="15"/>
      <c r="Z786" s="15"/>
      <c r="AA786" s="15"/>
      <c r="AB786" s="15"/>
    </row>
    <row r="787" spans="1:28" ht="12.7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20"/>
      <c r="T787" s="120"/>
      <c r="U787" s="120"/>
      <c r="V787" s="120"/>
      <c r="W787" s="120"/>
      <c r="X787" s="15"/>
      <c r="Y787" s="15"/>
      <c r="Z787" s="15"/>
      <c r="AA787" s="15"/>
      <c r="AB787" s="15"/>
    </row>
    <row r="788" spans="1:28" ht="12.7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20"/>
      <c r="T788" s="120"/>
      <c r="U788" s="120"/>
      <c r="V788" s="120"/>
      <c r="W788" s="120"/>
      <c r="X788" s="15"/>
      <c r="Y788" s="15"/>
      <c r="Z788" s="15"/>
      <c r="AA788" s="15"/>
      <c r="AB788" s="15"/>
    </row>
    <row r="789" spans="1:28" ht="12.7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20"/>
      <c r="T789" s="120"/>
      <c r="U789" s="120"/>
      <c r="V789" s="120"/>
      <c r="W789" s="120"/>
      <c r="X789" s="15"/>
      <c r="Y789" s="15"/>
      <c r="Z789" s="15"/>
      <c r="AA789" s="15"/>
      <c r="AB789" s="15"/>
    </row>
    <row r="790" spans="1:28" ht="12.7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20"/>
      <c r="T790" s="120"/>
      <c r="U790" s="120"/>
      <c r="V790" s="120"/>
      <c r="W790" s="120"/>
      <c r="X790" s="15"/>
      <c r="Y790" s="15"/>
      <c r="Z790" s="15"/>
      <c r="AA790" s="15"/>
      <c r="AB790" s="15"/>
    </row>
    <row r="791" spans="1:28" ht="12.7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20"/>
      <c r="T791" s="120"/>
      <c r="U791" s="120"/>
      <c r="V791" s="120"/>
      <c r="W791" s="120"/>
      <c r="X791" s="15"/>
      <c r="Y791" s="15"/>
      <c r="Z791" s="15"/>
      <c r="AA791" s="15"/>
      <c r="AB791" s="15"/>
    </row>
    <row r="792" spans="1:28" ht="12.7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20"/>
      <c r="T792" s="120"/>
      <c r="U792" s="120"/>
      <c r="V792" s="120"/>
      <c r="W792" s="120"/>
      <c r="X792" s="15"/>
      <c r="Y792" s="15"/>
      <c r="Z792" s="15"/>
      <c r="AA792" s="15"/>
      <c r="AB792" s="15"/>
    </row>
    <row r="793" spans="1:28" ht="12.7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20"/>
      <c r="T793" s="120"/>
      <c r="U793" s="120"/>
      <c r="V793" s="120"/>
      <c r="W793" s="120"/>
      <c r="X793" s="15"/>
      <c r="Y793" s="15"/>
      <c r="Z793" s="15"/>
      <c r="AA793" s="15"/>
      <c r="AB793" s="15"/>
    </row>
    <row r="794" spans="1:28" ht="12.7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20"/>
      <c r="T794" s="120"/>
      <c r="U794" s="120"/>
      <c r="V794" s="120"/>
      <c r="W794" s="120"/>
      <c r="X794" s="15"/>
      <c r="Y794" s="15"/>
      <c r="Z794" s="15"/>
      <c r="AA794" s="15"/>
      <c r="AB794" s="15"/>
    </row>
    <row r="795" spans="1:28" ht="12.7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20"/>
      <c r="T795" s="120"/>
      <c r="U795" s="120"/>
      <c r="V795" s="120"/>
      <c r="W795" s="120"/>
      <c r="X795" s="15"/>
      <c r="Y795" s="15"/>
      <c r="Z795" s="15"/>
      <c r="AA795" s="15"/>
      <c r="AB795" s="15"/>
    </row>
    <row r="796" spans="1:28" ht="12.7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20"/>
      <c r="T796" s="120"/>
      <c r="U796" s="120"/>
      <c r="V796" s="120"/>
      <c r="W796" s="120"/>
      <c r="X796" s="15"/>
      <c r="Y796" s="15"/>
      <c r="Z796" s="15"/>
      <c r="AA796" s="15"/>
      <c r="AB796" s="15"/>
    </row>
    <row r="797" spans="1:28" ht="12.7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20"/>
      <c r="T797" s="120"/>
      <c r="U797" s="120"/>
      <c r="V797" s="120"/>
      <c r="W797" s="120"/>
      <c r="X797" s="15"/>
      <c r="Y797" s="15"/>
      <c r="Z797" s="15"/>
      <c r="AA797" s="15"/>
      <c r="AB797" s="15"/>
    </row>
    <row r="798" spans="1:28" ht="12.7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20"/>
      <c r="T798" s="120"/>
      <c r="U798" s="120"/>
      <c r="V798" s="120"/>
      <c r="W798" s="120"/>
      <c r="X798" s="15"/>
      <c r="Y798" s="15"/>
      <c r="Z798" s="15"/>
      <c r="AA798" s="15"/>
      <c r="AB798" s="15"/>
    </row>
    <row r="799" spans="1:28" ht="12.7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20"/>
      <c r="T799" s="120"/>
      <c r="U799" s="120"/>
      <c r="V799" s="120"/>
      <c r="W799" s="120"/>
      <c r="X799" s="15"/>
      <c r="Y799" s="15"/>
      <c r="Z799" s="15"/>
      <c r="AA799" s="15"/>
      <c r="AB799" s="15"/>
    </row>
    <row r="800" spans="1:28" ht="12.7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20"/>
      <c r="T800" s="120"/>
      <c r="U800" s="120"/>
      <c r="V800" s="120"/>
      <c r="W800" s="120"/>
      <c r="X800" s="15"/>
      <c r="Y800" s="15"/>
      <c r="Z800" s="15"/>
      <c r="AA800" s="15"/>
      <c r="AB800" s="15"/>
    </row>
    <row r="801" spans="1:28" ht="12.7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20"/>
      <c r="T801" s="120"/>
      <c r="U801" s="120"/>
      <c r="V801" s="120"/>
      <c r="W801" s="120"/>
      <c r="X801" s="15"/>
      <c r="Y801" s="15"/>
      <c r="Z801" s="15"/>
      <c r="AA801" s="15"/>
      <c r="AB801" s="15"/>
    </row>
    <row r="802" spans="1:28" ht="12.7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20"/>
      <c r="T802" s="120"/>
      <c r="U802" s="120"/>
      <c r="V802" s="120"/>
      <c r="W802" s="120"/>
      <c r="X802" s="15"/>
      <c r="Y802" s="15"/>
      <c r="Z802" s="15"/>
      <c r="AA802" s="15"/>
      <c r="AB802" s="15"/>
    </row>
    <row r="803" spans="1:28" ht="12.7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20"/>
      <c r="T803" s="120"/>
      <c r="U803" s="120"/>
      <c r="V803" s="120"/>
      <c r="W803" s="120"/>
      <c r="X803" s="15"/>
      <c r="Y803" s="15"/>
      <c r="Z803" s="15"/>
      <c r="AA803" s="15"/>
      <c r="AB803" s="15"/>
    </row>
    <row r="804" spans="1:28" ht="12.7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20"/>
      <c r="T804" s="120"/>
      <c r="U804" s="120"/>
      <c r="V804" s="120"/>
      <c r="W804" s="120"/>
      <c r="X804" s="15"/>
      <c r="Y804" s="15"/>
      <c r="Z804" s="15"/>
      <c r="AA804" s="15"/>
      <c r="AB804" s="15"/>
    </row>
    <row r="805" spans="1:28" ht="12.7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20"/>
      <c r="T805" s="120"/>
      <c r="U805" s="120"/>
      <c r="V805" s="120"/>
      <c r="W805" s="120"/>
      <c r="X805" s="15"/>
      <c r="Y805" s="15"/>
      <c r="Z805" s="15"/>
      <c r="AA805" s="15"/>
      <c r="AB805" s="15"/>
    </row>
    <row r="806" spans="1:28" ht="12.7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20"/>
      <c r="T806" s="120"/>
      <c r="U806" s="120"/>
      <c r="V806" s="120"/>
      <c r="W806" s="120"/>
      <c r="X806" s="15"/>
      <c r="Y806" s="15"/>
      <c r="Z806" s="15"/>
      <c r="AA806" s="15"/>
      <c r="AB806" s="15"/>
    </row>
    <row r="807" spans="1:28" ht="12.7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20"/>
      <c r="T807" s="120"/>
      <c r="U807" s="120"/>
      <c r="V807" s="120"/>
      <c r="W807" s="120"/>
      <c r="X807" s="15"/>
      <c r="Y807" s="15"/>
      <c r="Z807" s="15"/>
      <c r="AA807" s="15"/>
      <c r="AB807" s="15"/>
    </row>
    <row r="808" spans="1:28" ht="12.7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20"/>
      <c r="T808" s="120"/>
      <c r="U808" s="120"/>
      <c r="V808" s="120"/>
      <c r="W808" s="120"/>
      <c r="X808" s="15"/>
      <c r="Y808" s="15"/>
      <c r="Z808" s="15"/>
      <c r="AA808" s="15"/>
      <c r="AB808" s="15"/>
    </row>
    <row r="809" spans="1:28" ht="12.7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20"/>
      <c r="T809" s="120"/>
      <c r="U809" s="120"/>
      <c r="V809" s="120"/>
      <c r="W809" s="120"/>
      <c r="X809" s="15"/>
      <c r="Y809" s="15"/>
      <c r="Z809" s="15"/>
      <c r="AA809" s="15"/>
      <c r="AB809" s="15"/>
    </row>
    <row r="810" spans="1:28" ht="12.7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20"/>
      <c r="T810" s="120"/>
      <c r="U810" s="120"/>
      <c r="V810" s="120"/>
      <c r="W810" s="120"/>
      <c r="X810" s="15"/>
      <c r="Y810" s="15"/>
      <c r="Z810" s="15"/>
      <c r="AA810" s="15"/>
      <c r="AB810" s="15"/>
    </row>
    <row r="811" spans="1:28" ht="12.7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20"/>
      <c r="T811" s="120"/>
      <c r="U811" s="120"/>
      <c r="V811" s="120"/>
      <c r="W811" s="120"/>
      <c r="X811" s="15"/>
      <c r="Y811" s="15"/>
      <c r="Z811" s="15"/>
      <c r="AA811" s="15"/>
      <c r="AB811" s="15"/>
    </row>
    <row r="812" spans="1:28" ht="12.7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20"/>
      <c r="T812" s="120"/>
      <c r="U812" s="120"/>
      <c r="V812" s="120"/>
      <c r="W812" s="120"/>
      <c r="X812" s="15"/>
      <c r="Y812" s="15"/>
      <c r="Z812" s="15"/>
      <c r="AA812" s="15"/>
      <c r="AB812" s="15"/>
    </row>
    <row r="813" spans="1:28" ht="12.7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20"/>
      <c r="T813" s="120"/>
      <c r="U813" s="120"/>
      <c r="V813" s="120"/>
      <c r="W813" s="120"/>
      <c r="X813" s="15"/>
      <c r="Y813" s="15"/>
      <c r="Z813" s="15"/>
      <c r="AA813" s="15"/>
      <c r="AB813" s="15"/>
    </row>
    <row r="814" spans="1:28" ht="12.7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20"/>
      <c r="T814" s="120"/>
      <c r="U814" s="120"/>
      <c r="V814" s="120"/>
      <c r="W814" s="120"/>
      <c r="X814" s="15"/>
      <c r="Y814" s="15"/>
      <c r="Z814" s="15"/>
      <c r="AA814" s="15"/>
      <c r="AB814" s="15"/>
    </row>
    <row r="815" spans="1:28" ht="12.7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20"/>
      <c r="T815" s="120"/>
      <c r="U815" s="120"/>
      <c r="V815" s="120"/>
      <c r="W815" s="120"/>
      <c r="X815" s="15"/>
      <c r="Y815" s="15"/>
      <c r="Z815" s="15"/>
      <c r="AA815" s="15"/>
      <c r="AB815" s="15"/>
    </row>
    <row r="816" spans="1:28" ht="12.7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20"/>
      <c r="T816" s="120"/>
      <c r="U816" s="120"/>
      <c r="V816" s="120"/>
      <c r="W816" s="120"/>
      <c r="X816" s="15"/>
      <c r="Y816" s="15"/>
      <c r="Z816" s="15"/>
      <c r="AA816" s="15"/>
      <c r="AB816" s="15"/>
    </row>
    <row r="817" spans="1:28" ht="12.7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20"/>
      <c r="T817" s="120"/>
      <c r="U817" s="120"/>
      <c r="V817" s="120"/>
      <c r="W817" s="120"/>
      <c r="X817" s="15"/>
      <c r="Y817" s="15"/>
      <c r="Z817" s="15"/>
      <c r="AA817" s="15"/>
      <c r="AB817" s="15"/>
    </row>
    <row r="818" spans="1:28" ht="12.7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20"/>
      <c r="T818" s="120"/>
      <c r="U818" s="120"/>
      <c r="V818" s="120"/>
      <c r="W818" s="120"/>
      <c r="X818" s="15"/>
      <c r="Y818" s="15"/>
      <c r="Z818" s="15"/>
      <c r="AA818" s="15"/>
      <c r="AB818" s="15"/>
    </row>
    <row r="819" spans="1:28" ht="12.7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20"/>
      <c r="T819" s="120"/>
      <c r="U819" s="120"/>
      <c r="V819" s="120"/>
      <c r="W819" s="120"/>
      <c r="X819" s="15"/>
      <c r="Y819" s="15"/>
      <c r="Z819" s="15"/>
      <c r="AA819" s="15"/>
      <c r="AB819" s="15"/>
    </row>
    <row r="820" spans="1:28" ht="12.7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20"/>
      <c r="T820" s="120"/>
      <c r="U820" s="120"/>
      <c r="V820" s="120"/>
      <c r="W820" s="120"/>
      <c r="X820" s="15"/>
      <c r="Y820" s="15"/>
      <c r="Z820" s="15"/>
      <c r="AA820" s="15"/>
      <c r="AB820" s="15"/>
    </row>
    <row r="821" spans="1:28" ht="12.7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20"/>
      <c r="T821" s="120"/>
      <c r="U821" s="120"/>
      <c r="V821" s="120"/>
      <c r="W821" s="120"/>
      <c r="X821" s="15"/>
      <c r="Y821" s="15"/>
      <c r="Z821" s="15"/>
      <c r="AA821" s="15"/>
      <c r="AB821" s="15"/>
    </row>
    <row r="822" spans="1:28" ht="12.7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20"/>
      <c r="T822" s="120"/>
      <c r="U822" s="120"/>
      <c r="V822" s="120"/>
      <c r="W822" s="120"/>
      <c r="X822" s="15"/>
      <c r="Y822" s="15"/>
      <c r="Z822" s="15"/>
      <c r="AA822" s="15"/>
      <c r="AB822" s="15"/>
    </row>
    <row r="823" spans="1:28" ht="12.7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20"/>
      <c r="T823" s="120"/>
      <c r="U823" s="120"/>
      <c r="V823" s="120"/>
      <c r="W823" s="120"/>
      <c r="X823" s="15"/>
      <c r="Y823" s="15"/>
      <c r="Z823" s="15"/>
      <c r="AA823" s="15"/>
      <c r="AB823" s="15"/>
    </row>
    <row r="824" spans="1:28" ht="12.7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20"/>
      <c r="T824" s="120"/>
      <c r="U824" s="120"/>
      <c r="V824" s="120"/>
      <c r="W824" s="120"/>
      <c r="X824" s="15"/>
      <c r="Y824" s="15"/>
      <c r="Z824" s="15"/>
      <c r="AA824" s="15"/>
      <c r="AB824" s="15"/>
    </row>
    <row r="825" spans="1:28" ht="12.7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20"/>
      <c r="T825" s="120"/>
      <c r="U825" s="120"/>
      <c r="V825" s="120"/>
      <c r="W825" s="120"/>
      <c r="X825" s="15"/>
      <c r="Y825" s="15"/>
      <c r="Z825" s="15"/>
      <c r="AA825" s="15"/>
      <c r="AB825" s="15"/>
    </row>
    <row r="826" spans="1:28" ht="12.7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20"/>
      <c r="T826" s="120"/>
      <c r="U826" s="120"/>
      <c r="V826" s="120"/>
      <c r="W826" s="120"/>
      <c r="X826" s="15"/>
      <c r="Y826" s="15"/>
      <c r="Z826" s="15"/>
      <c r="AA826" s="15"/>
      <c r="AB826" s="15"/>
    </row>
    <row r="827" spans="1:28" ht="12.7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20"/>
      <c r="T827" s="120"/>
      <c r="U827" s="120"/>
      <c r="V827" s="120"/>
      <c r="W827" s="120"/>
      <c r="X827" s="15"/>
      <c r="Y827" s="15"/>
      <c r="Z827" s="15"/>
      <c r="AA827" s="15"/>
      <c r="AB827" s="15"/>
    </row>
    <row r="828" spans="1:28" ht="12.7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20"/>
      <c r="T828" s="120"/>
      <c r="U828" s="120"/>
      <c r="V828" s="120"/>
      <c r="W828" s="120"/>
      <c r="X828" s="15"/>
      <c r="Y828" s="15"/>
      <c r="Z828" s="15"/>
      <c r="AA828" s="15"/>
      <c r="AB828" s="15"/>
    </row>
    <row r="829" spans="1:28" ht="12.7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20"/>
      <c r="T829" s="120"/>
      <c r="U829" s="120"/>
      <c r="V829" s="120"/>
      <c r="W829" s="120"/>
      <c r="X829" s="15"/>
      <c r="Y829" s="15"/>
      <c r="Z829" s="15"/>
      <c r="AA829" s="15"/>
      <c r="AB829" s="15"/>
    </row>
    <row r="830" spans="1:28" ht="12.7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20"/>
      <c r="T830" s="120"/>
      <c r="U830" s="120"/>
      <c r="V830" s="120"/>
      <c r="W830" s="120"/>
      <c r="X830" s="15"/>
      <c r="Y830" s="15"/>
      <c r="Z830" s="15"/>
      <c r="AA830" s="15"/>
      <c r="AB830" s="15"/>
    </row>
    <row r="831" spans="1:28" ht="12.7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20"/>
      <c r="T831" s="120"/>
      <c r="U831" s="120"/>
      <c r="V831" s="120"/>
      <c r="W831" s="120"/>
      <c r="X831" s="15"/>
      <c r="Y831" s="15"/>
      <c r="Z831" s="15"/>
      <c r="AA831" s="15"/>
      <c r="AB831" s="15"/>
    </row>
    <row r="832" spans="1:28" ht="12.7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20"/>
      <c r="T832" s="120"/>
      <c r="U832" s="120"/>
      <c r="V832" s="120"/>
      <c r="W832" s="120"/>
      <c r="X832" s="15"/>
      <c r="Y832" s="15"/>
      <c r="Z832" s="15"/>
      <c r="AA832" s="15"/>
      <c r="AB832" s="15"/>
    </row>
    <row r="833" spans="1:28" ht="12.7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20"/>
      <c r="T833" s="120"/>
      <c r="U833" s="120"/>
      <c r="V833" s="120"/>
      <c r="W833" s="120"/>
      <c r="X833" s="15"/>
      <c r="Y833" s="15"/>
      <c r="Z833" s="15"/>
      <c r="AA833" s="15"/>
      <c r="AB833" s="15"/>
    </row>
    <row r="834" spans="1:28" ht="12.7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20"/>
      <c r="T834" s="120"/>
      <c r="U834" s="120"/>
      <c r="V834" s="120"/>
      <c r="W834" s="120"/>
      <c r="X834" s="15"/>
      <c r="Y834" s="15"/>
      <c r="Z834" s="15"/>
      <c r="AA834" s="15"/>
      <c r="AB834" s="15"/>
    </row>
    <row r="835" spans="1:28" ht="12.7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20"/>
      <c r="T835" s="120"/>
      <c r="U835" s="120"/>
      <c r="V835" s="120"/>
      <c r="W835" s="120"/>
      <c r="X835" s="15"/>
      <c r="Y835" s="15"/>
      <c r="Z835" s="15"/>
      <c r="AA835" s="15"/>
      <c r="AB835" s="15"/>
    </row>
    <row r="836" spans="1:28" ht="12.7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20"/>
      <c r="T836" s="120"/>
      <c r="U836" s="120"/>
      <c r="V836" s="120"/>
      <c r="W836" s="120"/>
      <c r="X836" s="15"/>
      <c r="Y836" s="15"/>
      <c r="Z836" s="15"/>
      <c r="AA836" s="15"/>
      <c r="AB836" s="15"/>
    </row>
    <row r="837" spans="1:28" ht="12.7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20"/>
      <c r="T837" s="120"/>
      <c r="U837" s="120"/>
      <c r="V837" s="120"/>
      <c r="W837" s="120"/>
      <c r="X837" s="15"/>
      <c r="Y837" s="15"/>
      <c r="Z837" s="15"/>
      <c r="AA837" s="15"/>
      <c r="AB837" s="15"/>
    </row>
    <row r="838" spans="1:28" ht="12.7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20"/>
      <c r="T838" s="120"/>
      <c r="U838" s="120"/>
      <c r="V838" s="120"/>
      <c r="W838" s="120"/>
      <c r="X838" s="15"/>
      <c r="Y838" s="15"/>
      <c r="Z838" s="15"/>
      <c r="AA838" s="15"/>
      <c r="AB838" s="15"/>
    </row>
    <row r="839" spans="1:28" ht="12.7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20"/>
      <c r="T839" s="120"/>
      <c r="U839" s="120"/>
      <c r="V839" s="120"/>
      <c r="W839" s="120"/>
      <c r="X839" s="15"/>
      <c r="Y839" s="15"/>
      <c r="Z839" s="15"/>
      <c r="AA839" s="15"/>
      <c r="AB839" s="15"/>
    </row>
    <row r="840" spans="1:28" ht="12.7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20"/>
      <c r="T840" s="120"/>
      <c r="U840" s="120"/>
      <c r="V840" s="120"/>
      <c r="W840" s="120"/>
      <c r="X840" s="15"/>
      <c r="Y840" s="15"/>
      <c r="Z840" s="15"/>
      <c r="AA840" s="15"/>
      <c r="AB840" s="15"/>
    </row>
    <row r="841" spans="1:28" ht="12.7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20"/>
      <c r="T841" s="120"/>
      <c r="U841" s="120"/>
      <c r="V841" s="120"/>
      <c r="W841" s="120"/>
      <c r="X841" s="15"/>
      <c r="Y841" s="15"/>
      <c r="Z841" s="15"/>
      <c r="AA841" s="15"/>
      <c r="AB841" s="15"/>
    </row>
    <row r="842" spans="1:28" ht="12.7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20"/>
      <c r="T842" s="120"/>
      <c r="U842" s="120"/>
      <c r="V842" s="120"/>
      <c r="W842" s="120"/>
      <c r="X842" s="15"/>
      <c r="Y842" s="15"/>
      <c r="Z842" s="15"/>
      <c r="AA842" s="15"/>
      <c r="AB842" s="15"/>
    </row>
    <row r="843" spans="1:28" ht="12.7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20"/>
      <c r="T843" s="120"/>
      <c r="U843" s="120"/>
      <c r="V843" s="120"/>
      <c r="W843" s="120"/>
      <c r="X843" s="15"/>
      <c r="Y843" s="15"/>
      <c r="Z843" s="15"/>
      <c r="AA843" s="15"/>
      <c r="AB843" s="15"/>
    </row>
    <row r="844" spans="1:28" ht="12.7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20"/>
      <c r="T844" s="120"/>
      <c r="U844" s="120"/>
      <c r="V844" s="120"/>
      <c r="W844" s="120"/>
      <c r="X844" s="15"/>
      <c r="Y844" s="15"/>
      <c r="Z844" s="15"/>
      <c r="AA844" s="15"/>
      <c r="AB844" s="15"/>
    </row>
    <row r="845" spans="1:28" ht="12.7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20"/>
      <c r="T845" s="120"/>
      <c r="U845" s="120"/>
      <c r="V845" s="120"/>
      <c r="W845" s="120"/>
      <c r="X845" s="15"/>
      <c r="Y845" s="15"/>
      <c r="Z845" s="15"/>
      <c r="AA845" s="15"/>
      <c r="AB845" s="15"/>
    </row>
    <row r="846" spans="1:28" ht="12.7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20"/>
      <c r="T846" s="120"/>
      <c r="U846" s="120"/>
      <c r="V846" s="120"/>
      <c r="W846" s="120"/>
      <c r="X846" s="15"/>
      <c r="Y846" s="15"/>
      <c r="Z846" s="15"/>
      <c r="AA846" s="15"/>
      <c r="AB846" s="15"/>
    </row>
    <row r="847" spans="1:28" ht="12.7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20"/>
      <c r="T847" s="120"/>
      <c r="U847" s="120"/>
      <c r="V847" s="120"/>
      <c r="W847" s="120"/>
      <c r="X847" s="15"/>
      <c r="Y847" s="15"/>
      <c r="Z847" s="15"/>
      <c r="AA847" s="15"/>
      <c r="AB847" s="15"/>
    </row>
    <row r="848" spans="1:28" ht="12.7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20"/>
      <c r="T848" s="120"/>
      <c r="U848" s="120"/>
      <c r="V848" s="120"/>
      <c r="W848" s="120"/>
      <c r="X848" s="15"/>
      <c r="Y848" s="15"/>
      <c r="Z848" s="15"/>
      <c r="AA848" s="15"/>
      <c r="AB848" s="15"/>
    </row>
    <row r="849" spans="1:28" ht="12.7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20"/>
      <c r="T849" s="120"/>
      <c r="U849" s="120"/>
      <c r="V849" s="120"/>
      <c r="W849" s="120"/>
      <c r="X849" s="15"/>
      <c r="Y849" s="15"/>
      <c r="Z849" s="15"/>
      <c r="AA849" s="15"/>
      <c r="AB849" s="15"/>
    </row>
    <row r="850" spans="1:28" ht="12.7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20"/>
      <c r="T850" s="120"/>
      <c r="U850" s="120"/>
      <c r="V850" s="120"/>
      <c r="W850" s="120"/>
      <c r="X850" s="15"/>
      <c r="Y850" s="15"/>
      <c r="Z850" s="15"/>
      <c r="AA850" s="15"/>
      <c r="AB850" s="15"/>
    </row>
    <row r="851" spans="1:28" ht="12.7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20"/>
      <c r="T851" s="120"/>
      <c r="U851" s="120"/>
      <c r="V851" s="120"/>
      <c r="W851" s="120"/>
      <c r="X851" s="15"/>
      <c r="Y851" s="15"/>
      <c r="Z851" s="15"/>
      <c r="AA851" s="15"/>
      <c r="AB851" s="15"/>
    </row>
    <row r="852" spans="1:28" ht="12.7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20"/>
      <c r="T852" s="120"/>
      <c r="U852" s="120"/>
      <c r="V852" s="120"/>
      <c r="W852" s="120"/>
      <c r="X852" s="15"/>
      <c r="Y852" s="15"/>
      <c r="Z852" s="15"/>
      <c r="AA852" s="15"/>
      <c r="AB852" s="15"/>
    </row>
    <row r="853" spans="1:28" ht="12.7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20"/>
      <c r="T853" s="120"/>
      <c r="U853" s="120"/>
      <c r="V853" s="120"/>
      <c r="W853" s="120"/>
      <c r="X853" s="15"/>
      <c r="Y853" s="15"/>
      <c r="Z853" s="15"/>
      <c r="AA853" s="15"/>
      <c r="AB853" s="15"/>
    </row>
    <row r="854" spans="1:28" ht="12.7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20"/>
      <c r="T854" s="120"/>
      <c r="U854" s="120"/>
      <c r="V854" s="120"/>
      <c r="W854" s="120"/>
      <c r="X854" s="15"/>
      <c r="Y854" s="15"/>
      <c r="Z854" s="15"/>
      <c r="AA854" s="15"/>
      <c r="AB854" s="15"/>
    </row>
    <row r="855" spans="1:28" ht="12.7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20"/>
      <c r="T855" s="120"/>
      <c r="U855" s="120"/>
      <c r="V855" s="120"/>
      <c r="W855" s="120"/>
      <c r="X855" s="15"/>
      <c r="Y855" s="15"/>
      <c r="Z855" s="15"/>
      <c r="AA855" s="15"/>
      <c r="AB855" s="15"/>
    </row>
    <row r="856" spans="1:28" ht="12.7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20"/>
      <c r="T856" s="120"/>
      <c r="U856" s="120"/>
      <c r="V856" s="120"/>
      <c r="W856" s="120"/>
      <c r="X856" s="15"/>
      <c r="Y856" s="15"/>
      <c r="Z856" s="15"/>
      <c r="AA856" s="15"/>
      <c r="AB856" s="15"/>
    </row>
    <row r="857" spans="1:28" ht="12.7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20"/>
      <c r="T857" s="120"/>
      <c r="U857" s="120"/>
      <c r="V857" s="120"/>
      <c r="W857" s="120"/>
      <c r="X857" s="15"/>
      <c r="Y857" s="15"/>
      <c r="Z857" s="15"/>
      <c r="AA857" s="15"/>
      <c r="AB857" s="15"/>
    </row>
    <row r="858" spans="1:28" ht="12.7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20"/>
      <c r="T858" s="120"/>
      <c r="U858" s="120"/>
      <c r="V858" s="120"/>
      <c r="W858" s="120"/>
      <c r="X858" s="15"/>
      <c r="Y858" s="15"/>
      <c r="Z858" s="15"/>
      <c r="AA858" s="15"/>
      <c r="AB858" s="15"/>
    </row>
    <row r="859" spans="1:28" ht="12.7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20"/>
      <c r="T859" s="120"/>
      <c r="U859" s="120"/>
      <c r="V859" s="120"/>
      <c r="W859" s="120"/>
      <c r="X859" s="15"/>
      <c r="Y859" s="15"/>
      <c r="Z859" s="15"/>
      <c r="AA859" s="15"/>
      <c r="AB859" s="15"/>
    </row>
    <row r="860" spans="1:28" ht="12.7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20"/>
      <c r="T860" s="120"/>
      <c r="U860" s="120"/>
      <c r="V860" s="120"/>
      <c r="W860" s="120"/>
      <c r="X860" s="15"/>
      <c r="Y860" s="15"/>
      <c r="Z860" s="15"/>
      <c r="AA860" s="15"/>
      <c r="AB860" s="15"/>
    </row>
    <row r="861" spans="1:28" ht="12.7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20"/>
      <c r="T861" s="120"/>
      <c r="U861" s="120"/>
      <c r="V861" s="120"/>
      <c r="W861" s="120"/>
      <c r="X861" s="15"/>
      <c r="Y861" s="15"/>
      <c r="Z861" s="15"/>
      <c r="AA861" s="15"/>
      <c r="AB861" s="15"/>
    </row>
    <row r="862" spans="1:28" ht="12.7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20"/>
      <c r="T862" s="120"/>
      <c r="U862" s="120"/>
      <c r="V862" s="120"/>
      <c r="W862" s="120"/>
      <c r="X862" s="15"/>
      <c r="Y862" s="15"/>
      <c r="Z862" s="15"/>
      <c r="AA862" s="15"/>
      <c r="AB862" s="15"/>
    </row>
    <row r="863" spans="1:28" ht="12.7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20"/>
      <c r="T863" s="120"/>
      <c r="U863" s="120"/>
      <c r="V863" s="120"/>
      <c r="W863" s="120"/>
      <c r="X863" s="15"/>
      <c r="Y863" s="15"/>
      <c r="Z863" s="15"/>
      <c r="AA863" s="15"/>
      <c r="AB863" s="15"/>
    </row>
    <row r="864" spans="1:28" ht="12.7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20"/>
      <c r="T864" s="120"/>
      <c r="U864" s="120"/>
      <c r="V864" s="120"/>
      <c r="W864" s="120"/>
      <c r="X864" s="15"/>
      <c r="Y864" s="15"/>
      <c r="Z864" s="15"/>
      <c r="AA864" s="15"/>
      <c r="AB864" s="15"/>
    </row>
    <row r="865" spans="1:28" ht="12.7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20"/>
      <c r="T865" s="120"/>
      <c r="U865" s="120"/>
      <c r="V865" s="120"/>
      <c r="W865" s="120"/>
      <c r="X865" s="15"/>
      <c r="Y865" s="15"/>
      <c r="Z865" s="15"/>
      <c r="AA865" s="15"/>
      <c r="AB865" s="15"/>
    </row>
    <row r="866" spans="1:28" ht="12.7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20"/>
      <c r="T866" s="120"/>
      <c r="U866" s="120"/>
      <c r="V866" s="120"/>
      <c r="W866" s="120"/>
      <c r="X866" s="15"/>
      <c r="Y866" s="15"/>
      <c r="Z866" s="15"/>
      <c r="AA866" s="15"/>
      <c r="AB866" s="15"/>
    </row>
    <row r="867" spans="1:28" ht="12.7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20"/>
      <c r="T867" s="120"/>
      <c r="U867" s="120"/>
      <c r="V867" s="120"/>
      <c r="W867" s="120"/>
      <c r="X867" s="15"/>
      <c r="Y867" s="15"/>
      <c r="Z867" s="15"/>
      <c r="AA867" s="15"/>
      <c r="AB867" s="15"/>
    </row>
    <row r="868" spans="1:28" ht="12.7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20"/>
      <c r="T868" s="120"/>
      <c r="U868" s="120"/>
      <c r="V868" s="120"/>
      <c r="W868" s="120"/>
      <c r="X868" s="15"/>
      <c r="Y868" s="15"/>
      <c r="Z868" s="15"/>
      <c r="AA868" s="15"/>
      <c r="AB868" s="15"/>
    </row>
    <row r="869" spans="1:28" ht="12.7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20"/>
      <c r="T869" s="120"/>
      <c r="U869" s="120"/>
      <c r="V869" s="120"/>
      <c r="W869" s="120"/>
      <c r="X869" s="15"/>
      <c r="Y869" s="15"/>
      <c r="Z869" s="15"/>
      <c r="AA869" s="15"/>
      <c r="AB869" s="15"/>
    </row>
    <row r="870" spans="1:28" ht="12.7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20"/>
      <c r="T870" s="120"/>
      <c r="U870" s="120"/>
      <c r="V870" s="120"/>
      <c r="W870" s="120"/>
      <c r="X870" s="15"/>
      <c r="Y870" s="15"/>
      <c r="Z870" s="15"/>
      <c r="AA870" s="15"/>
      <c r="AB870" s="15"/>
    </row>
    <row r="871" spans="1:28" ht="12.7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20"/>
      <c r="T871" s="120"/>
      <c r="U871" s="120"/>
      <c r="V871" s="120"/>
      <c r="W871" s="120"/>
      <c r="X871" s="15"/>
      <c r="Y871" s="15"/>
      <c r="Z871" s="15"/>
      <c r="AA871" s="15"/>
      <c r="AB871" s="15"/>
    </row>
    <row r="872" spans="1:28" ht="12.7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20"/>
      <c r="T872" s="120"/>
      <c r="U872" s="120"/>
      <c r="V872" s="120"/>
      <c r="W872" s="120"/>
      <c r="X872" s="15"/>
      <c r="Y872" s="15"/>
      <c r="Z872" s="15"/>
      <c r="AA872" s="15"/>
      <c r="AB872" s="15"/>
    </row>
    <row r="873" spans="1:28" ht="12.7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20"/>
      <c r="T873" s="120"/>
      <c r="U873" s="120"/>
      <c r="V873" s="120"/>
      <c r="W873" s="120"/>
      <c r="X873" s="15"/>
      <c r="Y873" s="15"/>
      <c r="Z873" s="15"/>
      <c r="AA873" s="15"/>
      <c r="AB873" s="15"/>
    </row>
    <row r="874" spans="1:28" ht="12.7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20"/>
      <c r="T874" s="120"/>
      <c r="U874" s="120"/>
      <c r="V874" s="120"/>
      <c r="W874" s="120"/>
      <c r="X874" s="15"/>
      <c r="Y874" s="15"/>
      <c r="Z874" s="15"/>
      <c r="AA874" s="15"/>
      <c r="AB874" s="15"/>
    </row>
    <row r="875" spans="1:28" ht="12.7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20"/>
      <c r="T875" s="120"/>
      <c r="U875" s="120"/>
      <c r="V875" s="120"/>
      <c r="W875" s="120"/>
      <c r="X875" s="15"/>
      <c r="Y875" s="15"/>
      <c r="Z875" s="15"/>
      <c r="AA875" s="15"/>
      <c r="AB875" s="15"/>
    </row>
    <row r="876" spans="1:28" ht="12.7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20"/>
      <c r="T876" s="120"/>
      <c r="U876" s="120"/>
      <c r="V876" s="120"/>
      <c r="W876" s="120"/>
      <c r="X876" s="15"/>
      <c r="Y876" s="15"/>
      <c r="Z876" s="15"/>
      <c r="AA876" s="15"/>
      <c r="AB876" s="15"/>
    </row>
    <row r="877" spans="1:28" ht="12.7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20"/>
      <c r="T877" s="120"/>
      <c r="U877" s="120"/>
      <c r="V877" s="120"/>
      <c r="W877" s="120"/>
      <c r="X877" s="15"/>
      <c r="Y877" s="15"/>
      <c r="Z877" s="15"/>
      <c r="AA877" s="15"/>
      <c r="AB877" s="15"/>
    </row>
    <row r="878" spans="1:28" ht="12.7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20"/>
      <c r="T878" s="120"/>
      <c r="U878" s="120"/>
      <c r="V878" s="120"/>
      <c r="W878" s="120"/>
      <c r="X878" s="15"/>
      <c r="Y878" s="15"/>
      <c r="Z878" s="15"/>
      <c r="AA878" s="15"/>
      <c r="AB878" s="15"/>
    </row>
    <row r="879" spans="1:28" ht="12.7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20"/>
      <c r="T879" s="120"/>
      <c r="U879" s="120"/>
      <c r="V879" s="120"/>
      <c r="W879" s="120"/>
      <c r="X879" s="15"/>
      <c r="Y879" s="15"/>
      <c r="Z879" s="15"/>
      <c r="AA879" s="15"/>
      <c r="AB879" s="15"/>
    </row>
    <row r="880" spans="1:28" ht="12.7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20"/>
      <c r="T880" s="120"/>
      <c r="U880" s="120"/>
      <c r="V880" s="120"/>
      <c r="W880" s="120"/>
      <c r="X880" s="15"/>
      <c r="Y880" s="15"/>
      <c r="Z880" s="15"/>
      <c r="AA880" s="15"/>
      <c r="AB880" s="15"/>
    </row>
    <row r="881" spans="1:28" ht="12.7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20"/>
      <c r="T881" s="120"/>
      <c r="U881" s="120"/>
      <c r="V881" s="120"/>
      <c r="W881" s="120"/>
      <c r="X881" s="15"/>
      <c r="Y881" s="15"/>
      <c r="Z881" s="15"/>
      <c r="AA881" s="15"/>
      <c r="AB881" s="15"/>
    </row>
    <row r="882" spans="1:28" ht="12.7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20"/>
      <c r="T882" s="120"/>
      <c r="U882" s="120"/>
      <c r="V882" s="120"/>
      <c r="W882" s="120"/>
      <c r="X882" s="15"/>
      <c r="Y882" s="15"/>
      <c r="Z882" s="15"/>
      <c r="AA882" s="15"/>
      <c r="AB882" s="15"/>
    </row>
    <row r="883" spans="1:28" ht="12.7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20"/>
      <c r="T883" s="120"/>
      <c r="U883" s="120"/>
      <c r="V883" s="120"/>
      <c r="W883" s="120"/>
      <c r="X883" s="15"/>
      <c r="Y883" s="15"/>
      <c r="Z883" s="15"/>
      <c r="AA883" s="15"/>
      <c r="AB883" s="15"/>
    </row>
    <row r="884" spans="1:28" ht="12.7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20"/>
      <c r="T884" s="120"/>
      <c r="U884" s="120"/>
      <c r="V884" s="120"/>
      <c r="W884" s="120"/>
      <c r="X884" s="15"/>
      <c r="Y884" s="15"/>
      <c r="Z884" s="15"/>
      <c r="AA884" s="15"/>
      <c r="AB884" s="15"/>
    </row>
    <row r="885" spans="1:28" ht="12.7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20"/>
      <c r="T885" s="120"/>
      <c r="U885" s="120"/>
      <c r="V885" s="120"/>
      <c r="W885" s="120"/>
      <c r="X885" s="15"/>
      <c r="Y885" s="15"/>
      <c r="Z885" s="15"/>
      <c r="AA885" s="15"/>
      <c r="AB885" s="15"/>
    </row>
    <row r="886" spans="1:28" ht="12.7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20"/>
      <c r="T886" s="120"/>
      <c r="U886" s="120"/>
      <c r="V886" s="120"/>
      <c r="W886" s="120"/>
      <c r="X886" s="15"/>
      <c r="Y886" s="15"/>
      <c r="Z886" s="15"/>
      <c r="AA886" s="15"/>
      <c r="AB886" s="15"/>
    </row>
    <row r="887" spans="1:28" ht="12.7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20"/>
      <c r="T887" s="120"/>
      <c r="U887" s="120"/>
      <c r="V887" s="120"/>
      <c r="W887" s="120"/>
      <c r="X887" s="15"/>
      <c r="Y887" s="15"/>
      <c r="Z887" s="15"/>
      <c r="AA887" s="15"/>
      <c r="AB887" s="15"/>
    </row>
    <row r="888" spans="1:28" ht="12.7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20"/>
      <c r="T888" s="120"/>
      <c r="U888" s="120"/>
      <c r="V888" s="120"/>
      <c r="W888" s="120"/>
      <c r="X888" s="15"/>
      <c r="Y888" s="15"/>
      <c r="Z888" s="15"/>
      <c r="AA888" s="15"/>
      <c r="AB888" s="15"/>
    </row>
    <row r="889" spans="1:28" ht="12.7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20"/>
      <c r="T889" s="120"/>
      <c r="U889" s="120"/>
      <c r="V889" s="120"/>
      <c r="W889" s="120"/>
      <c r="X889" s="15"/>
      <c r="Y889" s="15"/>
      <c r="Z889" s="15"/>
      <c r="AA889" s="15"/>
      <c r="AB889" s="15"/>
    </row>
    <row r="890" spans="1:28" ht="12.7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20"/>
      <c r="T890" s="120"/>
      <c r="U890" s="120"/>
      <c r="V890" s="120"/>
      <c r="W890" s="120"/>
      <c r="X890" s="15"/>
      <c r="Y890" s="15"/>
      <c r="Z890" s="15"/>
      <c r="AA890" s="15"/>
      <c r="AB890" s="15"/>
    </row>
    <row r="891" spans="1:28" ht="12.7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20"/>
      <c r="T891" s="120"/>
      <c r="U891" s="120"/>
      <c r="V891" s="120"/>
      <c r="W891" s="120"/>
      <c r="X891" s="15"/>
      <c r="Y891" s="15"/>
      <c r="Z891" s="15"/>
      <c r="AA891" s="15"/>
      <c r="AB891" s="15"/>
    </row>
    <row r="892" spans="1:28" ht="12.7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20"/>
      <c r="T892" s="120"/>
      <c r="U892" s="120"/>
      <c r="V892" s="120"/>
      <c r="W892" s="120"/>
      <c r="X892" s="15"/>
      <c r="Y892" s="15"/>
      <c r="Z892" s="15"/>
      <c r="AA892" s="15"/>
      <c r="AB892" s="15"/>
    </row>
    <row r="893" spans="1:28" ht="12.7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20"/>
      <c r="T893" s="120"/>
      <c r="U893" s="120"/>
      <c r="V893" s="120"/>
      <c r="W893" s="120"/>
      <c r="X893" s="15"/>
      <c r="Y893" s="15"/>
      <c r="Z893" s="15"/>
      <c r="AA893" s="15"/>
      <c r="AB893" s="15"/>
    </row>
    <row r="894" spans="1:28" ht="12.7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20"/>
      <c r="T894" s="120"/>
      <c r="U894" s="120"/>
      <c r="V894" s="120"/>
      <c r="W894" s="120"/>
      <c r="X894" s="15"/>
      <c r="Y894" s="15"/>
      <c r="Z894" s="15"/>
      <c r="AA894" s="15"/>
      <c r="AB894" s="15"/>
    </row>
    <row r="895" spans="1:28" ht="12.7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20"/>
      <c r="T895" s="120"/>
      <c r="U895" s="120"/>
      <c r="V895" s="120"/>
      <c r="W895" s="120"/>
      <c r="X895" s="15"/>
      <c r="Y895" s="15"/>
      <c r="Z895" s="15"/>
      <c r="AA895" s="15"/>
      <c r="AB895" s="15"/>
    </row>
    <row r="896" spans="1:28" ht="12.7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20"/>
      <c r="T896" s="120"/>
      <c r="U896" s="120"/>
      <c r="V896" s="120"/>
      <c r="W896" s="120"/>
      <c r="X896" s="15"/>
      <c r="Y896" s="15"/>
      <c r="Z896" s="15"/>
      <c r="AA896" s="15"/>
      <c r="AB896" s="15"/>
    </row>
    <row r="897" spans="1:28" ht="12.7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20"/>
      <c r="T897" s="120"/>
      <c r="U897" s="120"/>
      <c r="V897" s="120"/>
      <c r="W897" s="120"/>
      <c r="X897" s="15"/>
      <c r="Y897" s="15"/>
      <c r="Z897" s="15"/>
      <c r="AA897" s="15"/>
      <c r="AB897" s="15"/>
    </row>
    <row r="898" spans="1:28" ht="12.7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20"/>
      <c r="T898" s="120"/>
      <c r="U898" s="120"/>
      <c r="V898" s="120"/>
      <c r="W898" s="120"/>
      <c r="X898" s="15"/>
      <c r="Y898" s="15"/>
      <c r="Z898" s="15"/>
      <c r="AA898" s="15"/>
      <c r="AB898" s="15"/>
    </row>
    <row r="899" spans="1:28" ht="12.7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20"/>
      <c r="T899" s="120"/>
      <c r="U899" s="120"/>
      <c r="V899" s="120"/>
      <c r="W899" s="120"/>
      <c r="X899" s="15"/>
      <c r="Y899" s="15"/>
      <c r="Z899" s="15"/>
      <c r="AA899" s="15"/>
      <c r="AB899" s="15"/>
    </row>
    <row r="900" spans="1:28" ht="12.7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20"/>
      <c r="T900" s="120"/>
      <c r="U900" s="120"/>
      <c r="V900" s="120"/>
      <c r="W900" s="120"/>
      <c r="X900" s="15"/>
      <c r="Y900" s="15"/>
      <c r="Z900" s="15"/>
      <c r="AA900" s="15"/>
      <c r="AB900" s="15"/>
    </row>
    <row r="901" spans="1:28" ht="12.7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20"/>
      <c r="T901" s="120"/>
      <c r="U901" s="120"/>
      <c r="V901" s="120"/>
      <c r="W901" s="120"/>
      <c r="X901" s="15"/>
      <c r="Y901" s="15"/>
      <c r="Z901" s="15"/>
      <c r="AA901" s="15"/>
      <c r="AB901" s="15"/>
    </row>
    <row r="902" spans="1:28" ht="12.7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20"/>
      <c r="T902" s="120"/>
      <c r="U902" s="120"/>
      <c r="V902" s="120"/>
      <c r="W902" s="120"/>
      <c r="X902" s="15"/>
      <c r="Y902" s="15"/>
      <c r="Z902" s="15"/>
      <c r="AA902" s="15"/>
      <c r="AB902" s="15"/>
    </row>
    <row r="903" spans="1:28" ht="12.7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20"/>
      <c r="T903" s="120"/>
      <c r="U903" s="120"/>
      <c r="V903" s="120"/>
      <c r="W903" s="120"/>
      <c r="X903" s="15"/>
      <c r="Y903" s="15"/>
      <c r="Z903" s="15"/>
      <c r="AA903" s="15"/>
      <c r="AB903" s="15"/>
    </row>
    <row r="904" spans="1:28" ht="12.7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20"/>
      <c r="T904" s="120"/>
      <c r="U904" s="120"/>
      <c r="V904" s="120"/>
      <c r="W904" s="120"/>
      <c r="X904" s="15"/>
      <c r="Y904" s="15"/>
      <c r="Z904" s="15"/>
      <c r="AA904" s="15"/>
      <c r="AB904" s="15"/>
    </row>
    <row r="905" spans="1:28" ht="12.7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20"/>
      <c r="T905" s="120"/>
      <c r="U905" s="120"/>
      <c r="V905" s="120"/>
      <c r="W905" s="120"/>
      <c r="X905" s="15"/>
      <c r="Y905" s="15"/>
      <c r="Z905" s="15"/>
      <c r="AA905" s="15"/>
      <c r="AB905" s="15"/>
    </row>
    <row r="906" spans="1:28" ht="12.7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20"/>
      <c r="T906" s="120"/>
      <c r="U906" s="120"/>
      <c r="V906" s="120"/>
      <c r="W906" s="120"/>
      <c r="X906" s="15"/>
      <c r="Y906" s="15"/>
      <c r="Z906" s="15"/>
      <c r="AA906" s="15"/>
      <c r="AB906" s="15"/>
    </row>
    <row r="907" spans="1:28" ht="12.7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20"/>
      <c r="T907" s="120"/>
      <c r="U907" s="120"/>
      <c r="V907" s="120"/>
      <c r="W907" s="120"/>
      <c r="X907" s="15"/>
      <c r="Y907" s="15"/>
      <c r="Z907" s="15"/>
      <c r="AA907" s="15"/>
      <c r="AB907" s="15"/>
    </row>
    <row r="908" spans="1:28" ht="12.7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20"/>
      <c r="T908" s="120"/>
      <c r="U908" s="120"/>
      <c r="V908" s="120"/>
      <c r="W908" s="120"/>
      <c r="X908" s="15"/>
      <c r="Y908" s="15"/>
      <c r="Z908" s="15"/>
      <c r="AA908" s="15"/>
      <c r="AB908" s="15"/>
    </row>
    <row r="909" spans="1:28" ht="12.7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20"/>
      <c r="T909" s="120"/>
      <c r="U909" s="120"/>
      <c r="V909" s="120"/>
      <c r="W909" s="120"/>
      <c r="X909" s="15"/>
      <c r="Y909" s="15"/>
      <c r="Z909" s="15"/>
      <c r="AA909" s="15"/>
      <c r="AB909" s="15"/>
    </row>
    <row r="910" spans="1:28" ht="12.7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20"/>
      <c r="T910" s="120"/>
      <c r="U910" s="120"/>
      <c r="V910" s="120"/>
      <c r="W910" s="120"/>
      <c r="X910" s="15"/>
      <c r="Y910" s="15"/>
      <c r="Z910" s="15"/>
      <c r="AA910" s="15"/>
      <c r="AB910" s="15"/>
    </row>
    <row r="911" spans="1:28" ht="12.7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20"/>
      <c r="T911" s="120"/>
      <c r="U911" s="120"/>
      <c r="V911" s="120"/>
      <c r="W911" s="120"/>
      <c r="X911" s="15"/>
      <c r="Y911" s="15"/>
      <c r="Z911" s="15"/>
      <c r="AA911" s="15"/>
      <c r="AB911" s="15"/>
    </row>
    <row r="912" spans="1:28" ht="12.7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20"/>
      <c r="T912" s="120"/>
      <c r="U912" s="120"/>
      <c r="V912" s="120"/>
      <c r="W912" s="120"/>
      <c r="X912" s="15"/>
      <c r="Y912" s="15"/>
      <c r="Z912" s="15"/>
      <c r="AA912" s="15"/>
      <c r="AB912" s="15"/>
    </row>
    <row r="913" spans="1:28" ht="12.7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20"/>
      <c r="T913" s="120"/>
      <c r="U913" s="120"/>
      <c r="V913" s="120"/>
      <c r="W913" s="120"/>
      <c r="X913" s="15"/>
      <c r="Y913" s="15"/>
      <c r="Z913" s="15"/>
      <c r="AA913" s="15"/>
      <c r="AB913" s="15"/>
    </row>
    <row r="914" spans="1:28" ht="12.7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20"/>
      <c r="T914" s="120"/>
      <c r="U914" s="120"/>
      <c r="V914" s="120"/>
      <c r="W914" s="120"/>
      <c r="X914" s="15"/>
      <c r="Y914" s="15"/>
      <c r="Z914" s="15"/>
      <c r="AA914" s="15"/>
      <c r="AB914" s="15"/>
    </row>
    <row r="915" spans="1:28" ht="12.7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20"/>
      <c r="T915" s="120"/>
      <c r="U915" s="120"/>
      <c r="V915" s="120"/>
      <c r="W915" s="120"/>
      <c r="X915" s="15"/>
      <c r="Y915" s="15"/>
      <c r="Z915" s="15"/>
      <c r="AA915" s="15"/>
      <c r="AB915" s="15"/>
    </row>
    <row r="916" spans="1:28" ht="12.7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20"/>
      <c r="T916" s="120"/>
      <c r="U916" s="120"/>
      <c r="V916" s="120"/>
      <c r="W916" s="120"/>
      <c r="X916" s="15"/>
      <c r="Y916" s="15"/>
      <c r="Z916" s="15"/>
      <c r="AA916" s="15"/>
      <c r="AB916" s="15"/>
    </row>
    <row r="917" spans="1:28" ht="12.7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20"/>
      <c r="T917" s="120"/>
      <c r="U917" s="120"/>
      <c r="V917" s="120"/>
      <c r="W917" s="120"/>
      <c r="X917" s="15"/>
      <c r="Y917" s="15"/>
      <c r="Z917" s="15"/>
      <c r="AA917" s="15"/>
      <c r="AB917" s="15"/>
    </row>
    <row r="918" spans="1:28" ht="12.7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20"/>
      <c r="T918" s="120"/>
      <c r="U918" s="120"/>
      <c r="V918" s="120"/>
      <c r="W918" s="120"/>
      <c r="X918" s="15"/>
      <c r="Y918" s="15"/>
      <c r="Z918" s="15"/>
      <c r="AA918" s="15"/>
      <c r="AB918" s="15"/>
    </row>
    <row r="919" spans="1:28" ht="12.7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20"/>
      <c r="T919" s="120"/>
      <c r="U919" s="120"/>
      <c r="V919" s="120"/>
      <c r="W919" s="120"/>
      <c r="X919" s="15"/>
      <c r="Y919" s="15"/>
      <c r="Z919" s="15"/>
      <c r="AA919" s="15"/>
      <c r="AB919" s="15"/>
    </row>
    <row r="920" spans="1:28" ht="12.7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20"/>
      <c r="T920" s="120"/>
      <c r="U920" s="120"/>
      <c r="V920" s="120"/>
      <c r="W920" s="120"/>
      <c r="X920" s="15"/>
      <c r="Y920" s="15"/>
      <c r="Z920" s="15"/>
      <c r="AA920" s="15"/>
      <c r="AB920" s="15"/>
    </row>
    <row r="921" spans="1:28" ht="12.7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20"/>
      <c r="T921" s="120"/>
      <c r="U921" s="120"/>
      <c r="V921" s="120"/>
      <c r="W921" s="120"/>
      <c r="X921" s="15"/>
      <c r="Y921" s="15"/>
      <c r="Z921" s="15"/>
      <c r="AA921" s="15"/>
      <c r="AB921" s="15"/>
    </row>
    <row r="922" spans="1:28" ht="12.7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20"/>
      <c r="T922" s="120"/>
      <c r="U922" s="120"/>
      <c r="V922" s="120"/>
      <c r="W922" s="120"/>
      <c r="X922" s="15"/>
      <c r="Y922" s="15"/>
      <c r="Z922" s="15"/>
      <c r="AA922" s="15"/>
      <c r="AB922" s="15"/>
    </row>
    <row r="923" spans="1:28" ht="12.7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20"/>
      <c r="T923" s="120"/>
      <c r="U923" s="120"/>
      <c r="V923" s="120"/>
      <c r="W923" s="120"/>
      <c r="X923" s="15"/>
      <c r="Y923" s="15"/>
      <c r="Z923" s="15"/>
      <c r="AA923" s="15"/>
      <c r="AB923" s="15"/>
    </row>
    <row r="924" spans="1:28" ht="12.7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20"/>
      <c r="T924" s="120"/>
      <c r="U924" s="120"/>
      <c r="V924" s="120"/>
      <c r="W924" s="120"/>
      <c r="X924" s="15"/>
      <c r="Y924" s="15"/>
      <c r="Z924" s="15"/>
      <c r="AA924" s="15"/>
      <c r="AB924" s="15"/>
    </row>
    <row r="925" spans="1:28" ht="12.7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20"/>
      <c r="T925" s="120"/>
      <c r="U925" s="120"/>
      <c r="V925" s="120"/>
      <c r="W925" s="120"/>
      <c r="X925" s="15"/>
      <c r="Y925" s="15"/>
      <c r="Z925" s="15"/>
      <c r="AA925" s="15"/>
      <c r="AB925" s="15"/>
    </row>
    <row r="926" spans="1:28" ht="12.7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20"/>
      <c r="T926" s="120"/>
      <c r="U926" s="120"/>
      <c r="V926" s="120"/>
      <c r="W926" s="120"/>
      <c r="X926" s="15"/>
      <c r="Y926" s="15"/>
      <c r="Z926" s="15"/>
      <c r="AA926" s="15"/>
      <c r="AB926" s="15"/>
    </row>
    <row r="927" spans="1:28" ht="12.7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20"/>
      <c r="T927" s="120"/>
      <c r="U927" s="120"/>
      <c r="V927" s="120"/>
      <c r="W927" s="120"/>
      <c r="X927" s="15"/>
      <c r="Y927" s="15"/>
      <c r="Z927" s="15"/>
      <c r="AA927" s="15"/>
      <c r="AB927" s="15"/>
    </row>
    <row r="928" spans="1:28" ht="12.7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20"/>
      <c r="T928" s="120"/>
      <c r="U928" s="120"/>
      <c r="V928" s="120"/>
      <c r="W928" s="120"/>
      <c r="X928" s="15"/>
      <c r="Y928" s="15"/>
      <c r="Z928" s="15"/>
      <c r="AA928" s="15"/>
      <c r="AB928" s="15"/>
    </row>
    <row r="929" spans="1:28" ht="12.7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20"/>
      <c r="T929" s="120"/>
      <c r="U929" s="120"/>
      <c r="V929" s="120"/>
      <c r="W929" s="120"/>
      <c r="X929" s="15"/>
      <c r="Y929" s="15"/>
      <c r="Z929" s="15"/>
      <c r="AA929" s="15"/>
      <c r="AB929" s="15"/>
    </row>
    <row r="930" spans="1:28" ht="12.7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20"/>
      <c r="T930" s="120"/>
      <c r="U930" s="120"/>
      <c r="V930" s="120"/>
      <c r="W930" s="120"/>
      <c r="X930" s="15"/>
      <c r="Y930" s="15"/>
      <c r="Z930" s="15"/>
      <c r="AA930" s="15"/>
      <c r="AB930" s="15"/>
    </row>
    <row r="931" spans="1:28" ht="12.7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20"/>
      <c r="T931" s="120"/>
      <c r="U931" s="120"/>
      <c r="V931" s="120"/>
      <c r="W931" s="120"/>
      <c r="X931" s="15"/>
      <c r="Y931" s="15"/>
      <c r="Z931" s="15"/>
      <c r="AA931" s="15"/>
      <c r="AB931" s="15"/>
    </row>
    <row r="932" spans="1:28" ht="12.7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20"/>
      <c r="T932" s="120"/>
      <c r="U932" s="120"/>
      <c r="V932" s="120"/>
      <c r="W932" s="120"/>
      <c r="X932" s="15"/>
      <c r="Y932" s="15"/>
      <c r="Z932" s="15"/>
      <c r="AA932" s="15"/>
      <c r="AB932" s="15"/>
    </row>
    <row r="933" spans="1:28" ht="12.7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20"/>
      <c r="T933" s="120"/>
      <c r="U933" s="120"/>
      <c r="V933" s="120"/>
      <c r="W933" s="120"/>
      <c r="X933" s="15"/>
      <c r="Y933" s="15"/>
      <c r="Z933" s="15"/>
      <c r="AA933" s="15"/>
      <c r="AB933" s="15"/>
    </row>
    <row r="934" spans="1:28" ht="12.7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20"/>
      <c r="T934" s="120"/>
      <c r="U934" s="120"/>
      <c r="V934" s="120"/>
      <c r="W934" s="120"/>
      <c r="X934" s="15"/>
      <c r="Y934" s="15"/>
      <c r="Z934" s="15"/>
      <c r="AA934" s="15"/>
      <c r="AB934" s="15"/>
    </row>
    <row r="935" spans="1:28" ht="12.7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20"/>
      <c r="T935" s="120"/>
      <c r="U935" s="120"/>
      <c r="V935" s="120"/>
      <c r="W935" s="120"/>
      <c r="X935" s="15"/>
      <c r="Y935" s="15"/>
      <c r="Z935" s="15"/>
      <c r="AA935" s="15"/>
      <c r="AB935" s="15"/>
    </row>
    <row r="936" spans="1:28" ht="12.7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20"/>
      <c r="T936" s="120"/>
      <c r="U936" s="120"/>
      <c r="V936" s="120"/>
      <c r="W936" s="120"/>
      <c r="X936" s="15"/>
      <c r="Y936" s="15"/>
      <c r="Z936" s="15"/>
      <c r="AA936" s="15"/>
      <c r="AB936" s="15"/>
    </row>
    <row r="937" spans="1:28" ht="12.7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20"/>
      <c r="T937" s="120"/>
      <c r="U937" s="120"/>
      <c r="V937" s="120"/>
      <c r="W937" s="120"/>
      <c r="X937" s="15"/>
      <c r="Y937" s="15"/>
      <c r="Z937" s="15"/>
      <c r="AA937" s="15"/>
      <c r="AB937" s="15"/>
    </row>
    <row r="938" spans="1:28" ht="12.7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20"/>
      <c r="T938" s="120"/>
      <c r="U938" s="120"/>
      <c r="V938" s="120"/>
      <c r="W938" s="120"/>
      <c r="X938" s="15"/>
      <c r="Y938" s="15"/>
      <c r="Z938" s="15"/>
      <c r="AA938" s="15"/>
      <c r="AB938" s="15"/>
    </row>
    <row r="939" spans="1:28" ht="12.7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20"/>
      <c r="T939" s="120"/>
      <c r="U939" s="120"/>
      <c r="V939" s="120"/>
      <c r="W939" s="120"/>
      <c r="X939" s="15"/>
      <c r="Y939" s="15"/>
      <c r="Z939" s="15"/>
      <c r="AA939" s="15"/>
      <c r="AB939" s="15"/>
    </row>
    <row r="940" spans="1:28" ht="12.7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20"/>
      <c r="T940" s="120"/>
      <c r="U940" s="120"/>
      <c r="V940" s="120"/>
      <c r="W940" s="120"/>
      <c r="X940" s="15"/>
      <c r="Y940" s="15"/>
      <c r="Z940" s="15"/>
      <c r="AA940" s="15"/>
      <c r="AB940" s="15"/>
    </row>
    <row r="941" spans="1:28" ht="12.7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20"/>
      <c r="T941" s="120"/>
      <c r="U941" s="120"/>
      <c r="V941" s="120"/>
      <c r="W941" s="120"/>
      <c r="X941" s="15"/>
      <c r="Y941" s="15"/>
      <c r="Z941" s="15"/>
      <c r="AA941" s="15"/>
      <c r="AB941" s="15"/>
    </row>
    <row r="942" spans="1:28" ht="12.7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20"/>
      <c r="T942" s="120"/>
      <c r="U942" s="120"/>
      <c r="V942" s="120"/>
      <c r="W942" s="120"/>
      <c r="X942" s="15"/>
      <c r="Y942" s="15"/>
      <c r="Z942" s="15"/>
      <c r="AA942" s="15"/>
      <c r="AB942" s="15"/>
    </row>
    <row r="943" spans="1:28" ht="12.7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20"/>
      <c r="T943" s="120"/>
      <c r="U943" s="120"/>
      <c r="V943" s="120"/>
      <c r="W943" s="120"/>
      <c r="X943" s="15"/>
      <c r="Y943" s="15"/>
      <c r="Z943" s="15"/>
      <c r="AA943" s="15"/>
      <c r="AB943" s="15"/>
    </row>
    <row r="944" spans="1:28" ht="12.7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20"/>
      <c r="T944" s="120"/>
      <c r="U944" s="120"/>
      <c r="V944" s="120"/>
      <c r="W944" s="120"/>
      <c r="X944" s="15"/>
      <c r="Y944" s="15"/>
      <c r="Z944" s="15"/>
      <c r="AA944" s="15"/>
      <c r="AB944" s="15"/>
    </row>
    <row r="945" spans="1:28" ht="12.7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20"/>
      <c r="T945" s="120"/>
      <c r="U945" s="120"/>
      <c r="V945" s="120"/>
      <c r="W945" s="120"/>
      <c r="X945" s="15"/>
      <c r="Y945" s="15"/>
      <c r="Z945" s="15"/>
      <c r="AA945" s="15"/>
      <c r="AB945" s="15"/>
    </row>
    <row r="946" spans="1:28" ht="12.7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20"/>
      <c r="T946" s="120"/>
      <c r="U946" s="120"/>
      <c r="V946" s="120"/>
      <c r="W946" s="120"/>
      <c r="X946" s="15"/>
      <c r="Y946" s="15"/>
      <c r="Z946" s="15"/>
      <c r="AA946" s="15"/>
      <c r="AB946" s="15"/>
    </row>
    <row r="947" spans="1:28" ht="12.7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20"/>
      <c r="T947" s="120"/>
      <c r="U947" s="120"/>
      <c r="V947" s="120"/>
      <c r="W947" s="120"/>
      <c r="X947" s="15"/>
      <c r="Y947" s="15"/>
      <c r="Z947" s="15"/>
      <c r="AA947" s="15"/>
      <c r="AB947" s="15"/>
    </row>
    <row r="948" spans="1:28" ht="12.7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20"/>
      <c r="T948" s="120"/>
      <c r="U948" s="120"/>
      <c r="V948" s="120"/>
      <c r="W948" s="120"/>
      <c r="X948" s="15"/>
      <c r="Y948" s="15"/>
      <c r="Z948" s="15"/>
      <c r="AA948" s="15"/>
      <c r="AB948" s="15"/>
    </row>
    <row r="949" spans="1:28" ht="12.7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20"/>
      <c r="T949" s="120"/>
      <c r="U949" s="120"/>
      <c r="V949" s="120"/>
      <c r="W949" s="120"/>
      <c r="X949" s="15"/>
      <c r="Y949" s="15"/>
      <c r="Z949" s="15"/>
      <c r="AA949" s="15"/>
      <c r="AB949" s="15"/>
    </row>
    <row r="950" spans="1:28" ht="12.7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20"/>
      <c r="T950" s="120"/>
      <c r="U950" s="120"/>
      <c r="V950" s="120"/>
      <c r="W950" s="120"/>
      <c r="X950" s="15"/>
      <c r="Y950" s="15"/>
      <c r="Z950" s="15"/>
      <c r="AA950" s="15"/>
      <c r="AB950" s="15"/>
    </row>
    <row r="951" spans="1:28" ht="12.7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20"/>
      <c r="T951" s="120"/>
      <c r="U951" s="120"/>
      <c r="V951" s="120"/>
      <c r="W951" s="120"/>
      <c r="X951" s="15"/>
      <c r="Y951" s="15"/>
      <c r="Z951" s="15"/>
      <c r="AA951" s="15"/>
      <c r="AB951" s="15"/>
    </row>
    <row r="952" spans="1:28" ht="12.7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20"/>
      <c r="T952" s="120"/>
      <c r="U952" s="120"/>
      <c r="V952" s="120"/>
      <c r="W952" s="120"/>
      <c r="X952" s="15"/>
      <c r="Y952" s="15"/>
      <c r="Z952" s="15"/>
      <c r="AA952" s="15"/>
      <c r="AB952" s="15"/>
    </row>
    <row r="953" spans="1:28" ht="12.7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20"/>
      <c r="T953" s="120"/>
      <c r="U953" s="120"/>
      <c r="V953" s="120"/>
      <c r="W953" s="120"/>
      <c r="X953" s="15"/>
      <c r="Y953" s="15"/>
      <c r="Z953" s="15"/>
      <c r="AA953" s="15"/>
      <c r="AB953" s="15"/>
    </row>
    <row r="954" spans="1:28" ht="12.7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20"/>
      <c r="T954" s="120"/>
      <c r="U954" s="120"/>
      <c r="V954" s="120"/>
      <c r="W954" s="120"/>
      <c r="X954" s="15"/>
      <c r="Y954" s="15"/>
      <c r="Z954" s="15"/>
      <c r="AA954" s="15"/>
      <c r="AB954" s="15"/>
    </row>
    <row r="955" spans="1:28" ht="12.7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20"/>
      <c r="T955" s="120"/>
      <c r="U955" s="120"/>
      <c r="V955" s="120"/>
      <c r="W955" s="120"/>
      <c r="X955" s="15"/>
      <c r="Y955" s="15"/>
      <c r="Z955" s="15"/>
      <c r="AA955" s="15"/>
      <c r="AB955" s="15"/>
    </row>
    <row r="956" spans="1:28" ht="12.7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20"/>
      <c r="T956" s="120"/>
      <c r="U956" s="120"/>
      <c r="V956" s="120"/>
      <c r="W956" s="120"/>
      <c r="X956" s="15"/>
      <c r="Y956" s="15"/>
      <c r="Z956" s="15"/>
      <c r="AA956" s="15"/>
      <c r="AB956" s="15"/>
    </row>
    <row r="957" spans="1:28" ht="12.7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20"/>
      <c r="T957" s="120"/>
      <c r="U957" s="120"/>
      <c r="V957" s="120"/>
      <c r="W957" s="120"/>
      <c r="X957" s="15"/>
      <c r="Y957" s="15"/>
      <c r="Z957" s="15"/>
      <c r="AA957" s="15"/>
      <c r="AB957" s="15"/>
    </row>
    <row r="958" spans="1:28" ht="12.7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20"/>
      <c r="T958" s="120"/>
      <c r="U958" s="120"/>
      <c r="V958" s="120"/>
      <c r="W958" s="120"/>
      <c r="X958" s="15"/>
      <c r="Y958" s="15"/>
      <c r="Z958" s="15"/>
      <c r="AA958" s="15"/>
      <c r="AB958" s="15"/>
    </row>
    <row r="959" spans="1:28" ht="12.7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20"/>
      <c r="T959" s="120"/>
      <c r="U959" s="120"/>
      <c r="V959" s="120"/>
      <c r="W959" s="120"/>
      <c r="X959" s="15"/>
      <c r="Y959" s="15"/>
      <c r="Z959" s="15"/>
      <c r="AA959" s="15"/>
      <c r="AB959" s="15"/>
    </row>
    <row r="960" spans="1:28" ht="12.7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20"/>
      <c r="T960" s="120"/>
      <c r="U960" s="120"/>
      <c r="V960" s="120"/>
      <c r="W960" s="120"/>
      <c r="X960" s="15"/>
      <c r="Y960" s="15"/>
      <c r="Z960" s="15"/>
      <c r="AA960" s="15"/>
      <c r="AB960" s="15"/>
    </row>
    <row r="961" spans="1:28" ht="12.7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20"/>
      <c r="T961" s="120"/>
      <c r="U961" s="120"/>
      <c r="V961" s="120"/>
      <c r="W961" s="120"/>
      <c r="X961" s="15"/>
      <c r="Y961" s="15"/>
      <c r="Z961" s="15"/>
      <c r="AA961" s="15"/>
      <c r="AB961" s="15"/>
    </row>
    <row r="962" spans="1:28" ht="12.7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20"/>
      <c r="T962" s="120"/>
      <c r="U962" s="120"/>
      <c r="V962" s="120"/>
      <c r="W962" s="120"/>
      <c r="X962" s="15"/>
      <c r="Y962" s="15"/>
      <c r="Z962" s="15"/>
      <c r="AA962" s="15"/>
      <c r="AB962" s="15"/>
    </row>
    <row r="963" spans="1:28" ht="12.7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20"/>
      <c r="T963" s="120"/>
      <c r="U963" s="120"/>
      <c r="V963" s="120"/>
      <c r="W963" s="120"/>
      <c r="X963" s="15"/>
      <c r="Y963" s="15"/>
      <c r="Z963" s="15"/>
      <c r="AA963" s="15"/>
      <c r="AB963" s="15"/>
    </row>
    <row r="964" spans="1:28" ht="12.7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20"/>
      <c r="T964" s="120"/>
      <c r="U964" s="120"/>
      <c r="V964" s="120"/>
      <c r="W964" s="120"/>
      <c r="X964" s="15"/>
      <c r="Y964" s="15"/>
      <c r="Z964" s="15"/>
      <c r="AA964" s="15"/>
      <c r="AB964" s="15"/>
    </row>
    <row r="965" spans="1:28" ht="12.7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20"/>
      <c r="T965" s="120"/>
      <c r="U965" s="120"/>
      <c r="V965" s="120"/>
      <c r="W965" s="120"/>
      <c r="X965" s="15"/>
      <c r="Y965" s="15"/>
      <c r="Z965" s="15"/>
      <c r="AA965" s="15"/>
      <c r="AB965" s="15"/>
    </row>
    <row r="966" spans="1:28" ht="12.7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20"/>
      <c r="T966" s="120"/>
      <c r="U966" s="120"/>
      <c r="V966" s="120"/>
      <c r="W966" s="120"/>
      <c r="X966" s="15"/>
      <c r="Y966" s="15"/>
      <c r="Z966" s="15"/>
      <c r="AA966" s="15"/>
      <c r="AB966" s="15"/>
    </row>
    <row r="967" spans="1:28" ht="12.7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20"/>
      <c r="T967" s="120"/>
      <c r="U967" s="120"/>
      <c r="V967" s="120"/>
      <c r="W967" s="120"/>
      <c r="X967" s="15"/>
      <c r="Y967" s="15"/>
      <c r="Z967" s="15"/>
      <c r="AA967" s="15"/>
      <c r="AB967" s="15"/>
    </row>
    <row r="968" spans="1:28" ht="12.7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20"/>
      <c r="T968" s="120"/>
      <c r="U968" s="120"/>
      <c r="V968" s="120"/>
      <c r="W968" s="120"/>
      <c r="X968" s="15"/>
      <c r="Y968" s="15"/>
      <c r="Z968" s="15"/>
      <c r="AA968" s="15"/>
      <c r="AB968" s="15"/>
    </row>
    <row r="969" spans="1:28" ht="12.7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20"/>
      <c r="T969" s="120"/>
      <c r="U969" s="120"/>
      <c r="V969" s="120"/>
      <c r="W969" s="120"/>
      <c r="X969" s="15"/>
      <c r="Y969" s="15"/>
      <c r="Z969" s="15"/>
      <c r="AA969" s="15"/>
      <c r="AB969" s="15"/>
    </row>
    <row r="970" spans="1:28" ht="12.7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20"/>
      <c r="T970" s="120"/>
      <c r="U970" s="120"/>
      <c r="V970" s="120"/>
      <c r="W970" s="120"/>
      <c r="X970" s="15"/>
      <c r="Y970" s="15"/>
      <c r="Z970" s="15"/>
      <c r="AA970" s="15"/>
      <c r="AB970" s="15"/>
    </row>
    <row r="971" spans="1:28" ht="12.7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20"/>
      <c r="T971" s="120"/>
      <c r="U971" s="120"/>
      <c r="V971" s="120"/>
      <c r="W971" s="120"/>
      <c r="X971" s="15"/>
      <c r="Y971" s="15"/>
      <c r="Z971" s="15"/>
      <c r="AA971" s="15"/>
      <c r="AB971" s="15"/>
    </row>
    <row r="972" spans="1:28" ht="12.7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20"/>
      <c r="T972" s="120"/>
      <c r="U972" s="120"/>
      <c r="V972" s="120"/>
      <c r="W972" s="120"/>
      <c r="X972" s="15"/>
      <c r="Y972" s="15"/>
      <c r="Z972" s="15"/>
      <c r="AA972" s="15"/>
      <c r="AB972" s="15"/>
    </row>
    <row r="973" spans="1:28" ht="12.7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20"/>
      <c r="T973" s="120"/>
      <c r="U973" s="120"/>
      <c r="V973" s="120"/>
      <c r="W973" s="120"/>
      <c r="X973" s="15"/>
      <c r="Y973" s="15"/>
      <c r="Z973" s="15"/>
      <c r="AA973" s="15"/>
      <c r="AB973" s="15"/>
    </row>
    <row r="974" spans="1:28" ht="12.7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20"/>
      <c r="T974" s="120"/>
      <c r="U974" s="120"/>
      <c r="V974" s="120"/>
      <c r="W974" s="120"/>
      <c r="X974" s="15"/>
      <c r="Y974" s="15"/>
      <c r="Z974" s="15"/>
      <c r="AA974" s="15"/>
      <c r="AB974" s="15"/>
    </row>
    <row r="975" spans="1:28" ht="12.7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20"/>
      <c r="T975" s="120"/>
      <c r="U975" s="120"/>
      <c r="V975" s="120"/>
      <c r="W975" s="120"/>
      <c r="X975" s="15"/>
      <c r="Y975" s="15"/>
      <c r="Z975" s="15"/>
      <c r="AA975" s="15"/>
      <c r="AB975" s="15"/>
    </row>
    <row r="976" spans="1:28" ht="12.7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20"/>
      <c r="T976" s="120"/>
      <c r="U976" s="120"/>
      <c r="V976" s="120"/>
      <c r="W976" s="120"/>
      <c r="X976" s="15"/>
      <c r="Y976" s="15"/>
      <c r="Z976" s="15"/>
      <c r="AA976" s="15"/>
      <c r="AB976" s="15"/>
    </row>
    <row r="977" spans="1:28" ht="12.7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20"/>
      <c r="T977" s="120"/>
      <c r="U977" s="120"/>
      <c r="V977" s="120"/>
      <c r="W977" s="120"/>
      <c r="X977" s="15"/>
      <c r="Y977" s="15"/>
      <c r="Z977" s="15"/>
      <c r="AA977" s="15"/>
      <c r="AB977" s="15"/>
    </row>
    <row r="978" spans="1:28" ht="12.7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20"/>
      <c r="T978" s="120"/>
      <c r="U978" s="120"/>
      <c r="V978" s="120"/>
      <c r="W978" s="120"/>
      <c r="X978" s="15"/>
      <c r="Y978" s="15"/>
      <c r="Z978" s="15"/>
      <c r="AA978" s="15"/>
      <c r="AB978" s="15"/>
    </row>
    <row r="979" spans="1:28" ht="12.7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20"/>
      <c r="T979" s="120"/>
      <c r="U979" s="120"/>
      <c r="V979" s="120"/>
      <c r="W979" s="120"/>
      <c r="X979" s="15"/>
      <c r="Y979" s="15"/>
      <c r="Z979" s="15"/>
      <c r="AA979" s="15"/>
      <c r="AB979" s="15"/>
    </row>
    <row r="980" spans="1:28" ht="12.7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20"/>
      <c r="T980" s="120"/>
      <c r="U980" s="120"/>
      <c r="V980" s="120"/>
      <c r="W980" s="120"/>
      <c r="X980" s="15"/>
      <c r="Y980" s="15"/>
      <c r="Z980" s="15"/>
      <c r="AA980" s="15"/>
      <c r="AB980" s="15"/>
    </row>
    <row r="981" spans="1:28" ht="12.7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20"/>
      <c r="T981" s="120"/>
      <c r="U981" s="120"/>
      <c r="V981" s="120"/>
      <c r="W981" s="120"/>
      <c r="X981" s="15"/>
      <c r="Y981" s="15"/>
      <c r="Z981" s="15"/>
      <c r="AA981" s="15"/>
      <c r="AB981" s="15"/>
    </row>
    <row r="982" spans="1:28" ht="12.7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20"/>
      <c r="T982" s="120"/>
      <c r="U982" s="120"/>
      <c r="V982" s="120"/>
      <c r="W982" s="120"/>
      <c r="X982" s="15"/>
      <c r="Y982" s="15"/>
      <c r="Z982" s="15"/>
      <c r="AA982" s="15"/>
      <c r="AB982" s="15"/>
    </row>
    <row r="983" spans="1:28" ht="12.7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20"/>
      <c r="T983" s="120"/>
      <c r="U983" s="120"/>
      <c r="V983" s="120"/>
      <c r="W983" s="120"/>
      <c r="X983" s="15"/>
      <c r="Y983" s="15"/>
      <c r="Z983" s="15"/>
      <c r="AA983" s="15"/>
      <c r="AB983" s="15"/>
    </row>
    <row r="984" spans="1:28" ht="12.7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20"/>
      <c r="T984" s="120"/>
      <c r="U984" s="120"/>
      <c r="V984" s="120"/>
      <c r="W984" s="120"/>
      <c r="X984" s="15"/>
      <c r="Y984" s="15"/>
      <c r="Z984" s="15"/>
      <c r="AA984" s="15"/>
      <c r="AB984" s="15"/>
    </row>
    <row r="985" spans="1:28" ht="12.7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20"/>
      <c r="T985" s="120"/>
      <c r="U985" s="120"/>
      <c r="V985" s="120"/>
      <c r="W985" s="120"/>
      <c r="X985" s="15"/>
      <c r="Y985" s="15"/>
      <c r="Z985" s="15"/>
      <c r="AA985" s="15"/>
      <c r="AB985" s="15"/>
    </row>
    <row r="986" spans="1:28" ht="12.75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20"/>
      <c r="T986" s="120"/>
      <c r="U986" s="120"/>
      <c r="V986" s="120"/>
      <c r="W986" s="120"/>
      <c r="X986" s="15"/>
      <c r="Y986" s="15"/>
      <c r="Z986" s="15"/>
      <c r="AA986" s="15"/>
      <c r="AB986" s="15"/>
    </row>
    <row r="987" spans="1:28" ht="12.75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20"/>
      <c r="T987" s="120"/>
      <c r="U987" s="120"/>
      <c r="V987" s="120"/>
      <c r="W987" s="120"/>
      <c r="X987" s="15"/>
      <c r="Y987" s="15"/>
      <c r="Z987" s="15"/>
      <c r="AA987" s="15"/>
      <c r="AB987" s="15"/>
    </row>
    <row r="988" spans="1:28" ht="12.75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20"/>
      <c r="T988" s="120"/>
      <c r="U988" s="120"/>
      <c r="V988" s="120"/>
      <c r="W988" s="120"/>
      <c r="X988" s="15"/>
      <c r="Y988" s="15"/>
      <c r="Z988" s="15"/>
      <c r="AA988" s="15"/>
      <c r="AB988" s="15"/>
    </row>
    <row r="989" spans="1:28" ht="12.75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20"/>
      <c r="T989" s="120"/>
      <c r="U989" s="120"/>
      <c r="V989" s="120"/>
      <c r="W989" s="120"/>
      <c r="X989" s="15"/>
      <c r="Y989" s="15"/>
      <c r="Z989" s="15"/>
      <c r="AA989" s="15"/>
      <c r="AB989" s="15"/>
    </row>
    <row r="990" spans="1:28" ht="12.75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20"/>
      <c r="T990" s="120"/>
      <c r="U990" s="120"/>
      <c r="V990" s="120"/>
      <c r="W990" s="120"/>
      <c r="X990" s="15"/>
      <c r="Y990" s="15"/>
      <c r="Z990" s="15"/>
      <c r="AA990" s="15"/>
      <c r="AB990" s="15"/>
    </row>
    <row r="991" spans="1:28" ht="12.75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20"/>
      <c r="T991" s="120"/>
      <c r="U991" s="120"/>
      <c r="V991" s="120"/>
      <c r="W991" s="120"/>
      <c r="X991" s="15"/>
      <c r="Y991" s="15"/>
      <c r="Z991" s="15"/>
      <c r="AA991" s="15"/>
      <c r="AB991" s="15"/>
    </row>
    <row r="992" spans="1:28" ht="12.75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20"/>
      <c r="T992" s="120"/>
      <c r="U992" s="120"/>
      <c r="V992" s="120"/>
      <c r="W992" s="120"/>
      <c r="X992" s="15"/>
      <c r="Y992" s="15"/>
      <c r="Z992" s="15"/>
      <c r="AA992" s="15"/>
      <c r="AB992" s="15"/>
    </row>
    <row r="993" spans="1:28" ht="12.75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20"/>
      <c r="T993" s="120"/>
      <c r="U993" s="120"/>
      <c r="V993" s="120"/>
      <c r="W993" s="120"/>
      <c r="X993" s="15"/>
      <c r="Y993" s="15"/>
      <c r="Z993" s="15"/>
      <c r="AA993" s="15"/>
      <c r="AB993" s="15"/>
    </row>
    <row r="994" spans="1:28" ht="12.75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20"/>
      <c r="T994" s="120"/>
      <c r="U994" s="120"/>
      <c r="V994" s="120"/>
      <c r="W994" s="120"/>
      <c r="X994" s="15"/>
      <c r="Y994" s="15"/>
      <c r="Z994" s="15"/>
      <c r="AA994" s="15"/>
      <c r="AB994" s="15"/>
    </row>
    <row r="995" spans="1:28" ht="12.75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20"/>
      <c r="T995" s="120"/>
      <c r="U995" s="120"/>
      <c r="V995" s="120"/>
      <c r="W995" s="120"/>
      <c r="X995" s="15"/>
      <c r="Y995" s="15"/>
      <c r="Z995" s="15"/>
      <c r="AA995" s="15"/>
      <c r="AB995" s="15"/>
    </row>
    <row r="996" spans="1:28" ht="12.75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20"/>
      <c r="T996" s="120"/>
      <c r="U996" s="120"/>
      <c r="V996" s="120"/>
      <c r="W996" s="120"/>
      <c r="X996" s="15"/>
      <c r="Y996" s="15"/>
      <c r="Z996" s="15"/>
      <c r="AA996" s="15"/>
      <c r="AB996" s="15"/>
    </row>
    <row r="997" spans="1:28" ht="12.75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20"/>
      <c r="T997" s="120"/>
      <c r="U997" s="120"/>
      <c r="V997" s="120"/>
      <c r="W997" s="120"/>
      <c r="X997" s="15"/>
      <c r="Y997" s="15"/>
      <c r="Z997" s="15"/>
      <c r="AA997" s="15"/>
      <c r="AB997" s="15"/>
    </row>
    <row r="998" spans="1:28" ht="12.75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20"/>
      <c r="T998" s="120"/>
      <c r="U998" s="120"/>
      <c r="V998" s="120"/>
      <c r="W998" s="120"/>
      <c r="X998" s="15"/>
      <c r="Y998" s="15"/>
      <c r="Z998" s="15"/>
      <c r="AA998" s="15"/>
      <c r="AB998" s="15"/>
    </row>
    <row r="999" spans="1:28" ht="12.75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20"/>
      <c r="T999" s="120"/>
      <c r="U999" s="120"/>
      <c r="V999" s="120"/>
      <c r="W999" s="120"/>
      <c r="X999" s="15"/>
      <c r="Y999" s="15"/>
      <c r="Z999" s="15"/>
      <c r="AA999" s="15"/>
      <c r="AB999" s="15"/>
    </row>
    <row r="1000" spans="1:28" ht="12.75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20"/>
      <c r="T1000" s="120"/>
      <c r="U1000" s="120"/>
      <c r="V1000" s="120"/>
      <c r="W1000" s="120"/>
      <c r="X1000" s="15"/>
      <c r="Y1000" s="15"/>
      <c r="Z1000" s="15"/>
      <c r="AA1000" s="15"/>
      <c r="AB1000" s="15"/>
    </row>
    <row r="1001" spans="1:28" ht="12.75" customHeight="1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20"/>
      <c r="T1001" s="120"/>
      <c r="U1001" s="120"/>
      <c r="V1001" s="120"/>
      <c r="W1001" s="120"/>
      <c r="X1001" s="15"/>
      <c r="Y1001" s="15"/>
      <c r="Z1001" s="15"/>
      <c r="AA1001" s="15"/>
      <c r="AB1001" s="15"/>
    </row>
    <row r="1002" spans="1:28" ht="12.75" customHeight="1" x14ac:dyDescent="0.2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20"/>
      <c r="T1002" s="120"/>
      <c r="U1002" s="120"/>
      <c r="V1002" s="120"/>
      <c r="W1002" s="120"/>
      <c r="X1002" s="15"/>
      <c r="Y1002" s="15"/>
      <c r="Z1002" s="15"/>
      <c r="AA1002" s="15"/>
      <c r="AB1002" s="15"/>
    </row>
    <row r="1003" spans="1:28" ht="12.75" customHeight="1" x14ac:dyDescent="0.2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20"/>
      <c r="T1003" s="120"/>
      <c r="U1003" s="120"/>
      <c r="V1003" s="120"/>
      <c r="W1003" s="120"/>
      <c r="X1003" s="15"/>
      <c r="Y1003" s="15"/>
      <c r="Z1003" s="15"/>
      <c r="AA1003" s="15"/>
      <c r="AB1003" s="15"/>
    </row>
    <row r="1004" spans="1:28" ht="12.75" customHeight="1" x14ac:dyDescent="0.2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20"/>
      <c r="T1004" s="120"/>
      <c r="U1004" s="120"/>
      <c r="V1004" s="120"/>
      <c r="W1004" s="120"/>
      <c r="X1004" s="15"/>
      <c r="Y1004" s="15"/>
      <c r="Z1004" s="15"/>
      <c r="AA1004" s="15"/>
      <c r="AB1004" s="15"/>
    </row>
    <row r="1005" spans="1:28" ht="12.75" customHeight="1" x14ac:dyDescent="0.2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20"/>
      <c r="T1005" s="120"/>
      <c r="U1005" s="120"/>
      <c r="V1005" s="120"/>
      <c r="W1005" s="120"/>
      <c r="X1005" s="15"/>
      <c r="Y1005" s="15"/>
      <c r="Z1005" s="15"/>
      <c r="AA1005" s="15"/>
      <c r="AB1005" s="15"/>
    </row>
    <row r="1006" spans="1:28" ht="12.75" customHeight="1" x14ac:dyDescent="0.2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20"/>
      <c r="T1006" s="120"/>
      <c r="U1006" s="120"/>
      <c r="V1006" s="120"/>
      <c r="W1006" s="120"/>
      <c r="X1006" s="15"/>
      <c r="Y1006" s="15"/>
      <c r="Z1006" s="15"/>
      <c r="AA1006" s="15"/>
      <c r="AB1006" s="15"/>
    </row>
    <row r="1007" spans="1:28" ht="12.75" customHeight="1" x14ac:dyDescent="0.2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20"/>
      <c r="T1007" s="120"/>
      <c r="U1007" s="120"/>
      <c r="V1007" s="120"/>
      <c r="W1007" s="120"/>
      <c r="X1007" s="15"/>
      <c r="Y1007" s="15"/>
      <c r="Z1007" s="15"/>
      <c r="AA1007" s="15"/>
      <c r="AB1007" s="15"/>
    </row>
    <row r="1008" spans="1:28" ht="12.75" customHeight="1" x14ac:dyDescent="0.2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20"/>
      <c r="T1008" s="120"/>
      <c r="U1008" s="120"/>
      <c r="V1008" s="120"/>
      <c r="W1008" s="120"/>
      <c r="X1008" s="15"/>
      <c r="Y1008" s="15"/>
      <c r="Z1008" s="15"/>
      <c r="AA1008" s="15"/>
      <c r="AB1008" s="15"/>
    </row>
    <row r="1009" spans="1:28" ht="12.75" customHeight="1" x14ac:dyDescent="0.2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20"/>
      <c r="T1009" s="120"/>
      <c r="U1009" s="120"/>
      <c r="V1009" s="120"/>
      <c r="W1009" s="120"/>
      <c r="X1009" s="15"/>
      <c r="Y1009" s="15"/>
      <c r="Z1009" s="15"/>
      <c r="AA1009" s="15"/>
      <c r="AB1009" s="15"/>
    </row>
    <row r="1010" spans="1:28" ht="12.75" customHeight="1" x14ac:dyDescent="0.2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20"/>
      <c r="T1010" s="120"/>
      <c r="U1010" s="120"/>
      <c r="V1010" s="120"/>
      <c r="W1010" s="120"/>
      <c r="X1010" s="15"/>
      <c r="Y1010" s="15"/>
      <c r="Z1010" s="15"/>
      <c r="AA1010" s="15"/>
      <c r="AB1010" s="15"/>
    </row>
    <row r="1011" spans="1:28" ht="12.75" customHeight="1" x14ac:dyDescent="0.2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20"/>
      <c r="T1011" s="120"/>
      <c r="U1011" s="120"/>
      <c r="V1011" s="120"/>
      <c r="W1011" s="120"/>
      <c r="X1011" s="15"/>
      <c r="Y1011" s="15"/>
      <c r="Z1011" s="15"/>
      <c r="AA1011" s="15"/>
      <c r="AB1011" s="15"/>
    </row>
    <row r="1012" spans="1:28" ht="12.75" customHeight="1" x14ac:dyDescent="0.2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20"/>
      <c r="T1012" s="120"/>
      <c r="U1012" s="120"/>
      <c r="V1012" s="120"/>
      <c r="W1012" s="120"/>
      <c r="X1012" s="15"/>
      <c r="Y1012" s="15"/>
      <c r="Z1012" s="15"/>
      <c r="AA1012" s="15"/>
      <c r="AB1012" s="15"/>
    </row>
    <row r="1013" spans="1:28" ht="12.75" customHeight="1" x14ac:dyDescent="0.2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20"/>
      <c r="T1013" s="120"/>
      <c r="U1013" s="120"/>
      <c r="V1013" s="120"/>
      <c r="W1013" s="120"/>
      <c r="X1013" s="15"/>
      <c r="Y1013" s="15"/>
      <c r="Z1013" s="15"/>
      <c r="AA1013" s="15"/>
      <c r="AB1013" s="15"/>
    </row>
    <row r="1014" spans="1:28" ht="12.75" customHeight="1" x14ac:dyDescent="0.2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20"/>
      <c r="T1014" s="120"/>
      <c r="U1014" s="120"/>
      <c r="V1014" s="120"/>
      <c r="W1014" s="120"/>
      <c r="X1014" s="15"/>
      <c r="Y1014" s="15"/>
      <c r="Z1014" s="15"/>
      <c r="AA1014" s="15"/>
      <c r="AB1014" s="15"/>
    </row>
    <row r="1015" spans="1:28" ht="12.75" customHeight="1" x14ac:dyDescent="0.2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20"/>
      <c r="T1015" s="120"/>
      <c r="U1015" s="120"/>
      <c r="V1015" s="120"/>
      <c r="W1015" s="120"/>
      <c r="X1015" s="15"/>
      <c r="Y1015" s="15"/>
      <c r="Z1015" s="15"/>
      <c r="AA1015" s="15"/>
      <c r="AB1015" s="15"/>
    </row>
    <row r="1016" spans="1:28" ht="12.75" customHeight="1" x14ac:dyDescent="0.2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20"/>
      <c r="T1016" s="120"/>
      <c r="U1016" s="120"/>
      <c r="V1016" s="120"/>
      <c r="W1016" s="120"/>
      <c r="X1016" s="15"/>
      <c r="Y1016" s="15"/>
      <c r="Z1016" s="15"/>
      <c r="AA1016" s="15"/>
      <c r="AB1016" s="15"/>
    </row>
    <row r="1017" spans="1:28" ht="12.75" customHeight="1" x14ac:dyDescent="0.2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20"/>
      <c r="T1017" s="120"/>
      <c r="U1017" s="120"/>
      <c r="V1017" s="120"/>
      <c r="W1017" s="120"/>
      <c r="X1017" s="15"/>
      <c r="Y1017" s="15"/>
      <c r="Z1017" s="15"/>
      <c r="AA1017" s="15"/>
      <c r="AB1017" s="15"/>
    </row>
    <row r="1018" spans="1:28" ht="12.75" customHeight="1" x14ac:dyDescent="0.2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20"/>
      <c r="T1018" s="120"/>
      <c r="U1018" s="120"/>
      <c r="V1018" s="120"/>
      <c r="W1018" s="120"/>
      <c r="X1018" s="15"/>
      <c r="Y1018" s="15"/>
      <c r="Z1018" s="15"/>
      <c r="AA1018" s="15"/>
      <c r="AB1018" s="15"/>
    </row>
    <row r="1019" spans="1:28" ht="12.75" customHeight="1" x14ac:dyDescent="0.2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20"/>
      <c r="T1019" s="120"/>
      <c r="U1019" s="120"/>
      <c r="V1019" s="120"/>
      <c r="W1019" s="120"/>
      <c r="X1019" s="15"/>
      <c r="Y1019" s="15"/>
      <c r="Z1019" s="15"/>
      <c r="AA1019" s="15"/>
      <c r="AB1019" s="15"/>
    </row>
    <row r="1020" spans="1:28" ht="12.75" customHeight="1" x14ac:dyDescent="0.2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20"/>
      <c r="T1020" s="120"/>
      <c r="U1020" s="120"/>
      <c r="V1020" s="120"/>
      <c r="W1020" s="120"/>
      <c r="X1020" s="15"/>
      <c r="Y1020" s="15"/>
      <c r="Z1020" s="15"/>
      <c r="AA1020" s="15"/>
      <c r="AB1020" s="15"/>
    </row>
    <row r="1021" spans="1:28" ht="12.75" customHeight="1" x14ac:dyDescent="0.2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20"/>
      <c r="T1021" s="120"/>
      <c r="U1021" s="120"/>
      <c r="V1021" s="120"/>
      <c r="W1021" s="120"/>
      <c r="X1021" s="15"/>
      <c r="Y1021" s="15"/>
      <c r="Z1021" s="15"/>
      <c r="AA1021" s="15"/>
      <c r="AB1021" s="15"/>
    </row>
    <row r="1022" spans="1:28" ht="12.75" customHeight="1" x14ac:dyDescent="0.2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20"/>
      <c r="T1022" s="120"/>
      <c r="U1022" s="120"/>
      <c r="V1022" s="120"/>
      <c r="W1022" s="120"/>
      <c r="X1022" s="15"/>
      <c r="Y1022" s="15"/>
      <c r="Z1022" s="15"/>
      <c r="AA1022" s="15"/>
      <c r="AB1022" s="15"/>
    </row>
    <row r="1023" spans="1:28" ht="12.75" customHeight="1" x14ac:dyDescent="0.2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20"/>
      <c r="T1023" s="120"/>
      <c r="U1023" s="120"/>
      <c r="V1023" s="120"/>
      <c r="W1023" s="120"/>
      <c r="X1023" s="15"/>
      <c r="Y1023" s="15"/>
      <c r="Z1023" s="15"/>
      <c r="AA1023" s="15"/>
      <c r="AB1023" s="15"/>
    </row>
    <row r="1024" spans="1:28" ht="12.75" customHeight="1" x14ac:dyDescent="0.2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20"/>
      <c r="T1024" s="120"/>
      <c r="U1024" s="120"/>
      <c r="V1024" s="120"/>
      <c r="W1024" s="120"/>
      <c r="X1024" s="15"/>
      <c r="Y1024" s="15"/>
      <c r="Z1024" s="15"/>
      <c r="AA1024" s="15"/>
      <c r="AB1024" s="15"/>
    </row>
    <row r="1025" spans="1:28" ht="12.75" customHeight="1" x14ac:dyDescent="0.2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20"/>
      <c r="T1025" s="120"/>
      <c r="U1025" s="120"/>
      <c r="V1025" s="120"/>
      <c r="W1025" s="120"/>
      <c r="X1025" s="15"/>
      <c r="Y1025" s="15"/>
      <c r="Z1025" s="15"/>
      <c r="AA1025" s="15"/>
      <c r="AB1025" s="15"/>
    </row>
    <row r="1026" spans="1:28" ht="12.75" customHeight="1" x14ac:dyDescent="0.2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20"/>
      <c r="T1026" s="120"/>
      <c r="U1026" s="120"/>
      <c r="V1026" s="120"/>
      <c r="W1026" s="120"/>
      <c r="X1026" s="15"/>
      <c r="Y1026" s="15"/>
      <c r="Z1026" s="15"/>
      <c r="AA1026" s="15"/>
      <c r="AB1026" s="15"/>
    </row>
    <row r="1027" spans="1:28" ht="12.75" customHeight="1" x14ac:dyDescent="0.2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20"/>
      <c r="T1027" s="120"/>
      <c r="U1027" s="120"/>
      <c r="V1027" s="120"/>
      <c r="W1027" s="120"/>
      <c r="X1027" s="15"/>
      <c r="Y1027" s="15"/>
      <c r="Z1027" s="15"/>
      <c r="AA1027" s="15"/>
      <c r="AB1027" s="15"/>
    </row>
    <row r="1028" spans="1:28" ht="12.75" customHeight="1" x14ac:dyDescent="0.2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20"/>
      <c r="T1028" s="120"/>
      <c r="U1028" s="120"/>
      <c r="V1028" s="120"/>
      <c r="W1028" s="120"/>
      <c r="X1028" s="15"/>
      <c r="Y1028" s="15"/>
      <c r="Z1028" s="15"/>
      <c r="AA1028" s="15"/>
      <c r="AB1028" s="15"/>
    </row>
    <row r="1029" spans="1:28" ht="12.75" customHeight="1" x14ac:dyDescent="0.2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20"/>
      <c r="T1029" s="120"/>
      <c r="U1029" s="120"/>
      <c r="V1029" s="120"/>
      <c r="W1029" s="120"/>
      <c r="X1029" s="15"/>
      <c r="Y1029" s="15"/>
      <c r="Z1029" s="15"/>
      <c r="AA1029" s="15"/>
      <c r="AB1029" s="15"/>
    </row>
    <row r="1030" spans="1:28" ht="12.75" customHeight="1" x14ac:dyDescent="0.2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20"/>
      <c r="T1030" s="120"/>
      <c r="U1030" s="120"/>
      <c r="V1030" s="120"/>
      <c r="W1030" s="120"/>
      <c r="X1030" s="15"/>
      <c r="Y1030" s="15"/>
      <c r="Z1030" s="15"/>
      <c r="AA1030" s="15"/>
      <c r="AB1030" s="15"/>
    </row>
    <row r="1031" spans="1:28" ht="12.75" customHeight="1" x14ac:dyDescent="0.2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20"/>
      <c r="T1031" s="120"/>
      <c r="U1031" s="120"/>
      <c r="V1031" s="120"/>
      <c r="W1031" s="120"/>
      <c r="X1031" s="15"/>
      <c r="Y1031" s="15"/>
      <c r="Z1031" s="15"/>
      <c r="AA1031" s="15"/>
      <c r="AB1031" s="15"/>
    </row>
    <row r="1032" spans="1:28" ht="12.75" customHeight="1" x14ac:dyDescent="0.2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20"/>
      <c r="T1032" s="120"/>
      <c r="U1032" s="120"/>
      <c r="V1032" s="120"/>
      <c r="W1032" s="120"/>
      <c r="X1032" s="15"/>
      <c r="Y1032" s="15"/>
      <c r="Z1032" s="15"/>
      <c r="AA1032" s="15"/>
      <c r="AB1032" s="15"/>
    </row>
    <row r="1033" spans="1:28" ht="12.75" customHeight="1" x14ac:dyDescent="0.2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20"/>
      <c r="T1033" s="120"/>
      <c r="U1033" s="120"/>
      <c r="V1033" s="120"/>
      <c r="W1033" s="120"/>
      <c r="X1033" s="15"/>
      <c r="Y1033" s="15"/>
      <c r="Z1033" s="15"/>
      <c r="AA1033" s="15"/>
      <c r="AB1033" s="15"/>
    </row>
    <row r="1034" spans="1:28" ht="12.75" customHeight="1" x14ac:dyDescent="0.2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20"/>
      <c r="T1034" s="120"/>
      <c r="U1034" s="120"/>
      <c r="V1034" s="120"/>
      <c r="W1034" s="120"/>
      <c r="X1034" s="15"/>
      <c r="Y1034" s="15"/>
      <c r="Z1034" s="15"/>
      <c r="AA1034" s="15"/>
      <c r="AB1034" s="15"/>
    </row>
    <row r="1035" spans="1:28" ht="12.75" customHeight="1" x14ac:dyDescent="0.2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20"/>
      <c r="T1035" s="120"/>
      <c r="U1035" s="120"/>
      <c r="V1035" s="120"/>
      <c r="W1035" s="120"/>
      <c r="X1035" s="15"/>
      <c r="Y1035" s="15"/>
      <c r="Z1035" s="15"/>
      <c r="AA1035" s="15"/>
      <c r="AB1035" s="15"/>
    </row>
    <row r="1036" spans="1:28" ht="12.75" customHeight="1" x14ac:dyDescent="0.2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20"/>
      <c r="T1036" s="120"/>
      <c r="U1036" s="120"/>
      <c r="V1036" s="120"/>
      <c r="W1036" s="120"/>
      <c r="X1036" s="15"/>
      <c r="Y1036" s="15"/>
      <c r="Z1036" s="15"/>
      <c r="AA1036" s="15"/>
      <c r="AB1036" s="15"/>
    </row>
    <row r="1037" spans="1:28" ht="12.75" customHeight="1" x14ac:dyDescent="0.2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20"/>
      <c r="T1037" s="120"/>
      <c r="U1037" s="120"/>
      <c r="V1037" s="120"/>
      <c r="W1037" s="120"/>
      <c r="X1037" s="15"/>
      <c r="Y1037" s="15"/>
      <c r="Z1037" s="15"/>
      <c r="AA1037" s="15"/>
      <c r="AB1037" s="15"/>
    </row>
    <row r="1038" spans="1:28" ht="12.75" customHeight="1" x14ac:dyDescent="0.2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20"/>
      <c r="T1038" s="120"/>
      <c r="U1038" s="120"/>
      <c r="V1038" s="120"/>
      <c r="W1038" s="120"/>
      <c r="X1038" s="15"/>
      <c r="Y1038" s="15"/>
      <c r="Z1038" s="15"/>
      <c r="AA1038" s="15"/>
      <c r="AB1038" s="15"/>
    </row>
    <row r="1039" spans="1:28" ht="12.75" customHeight="1" x14ac:dyDescent="0.2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20"/>
      <c r="T1039" s="120"/>
      <c r="U1039" s="120"/>
      <c r="V1039" s="120"/>
      <c r="W1039" s="120"/>
      <c r="X1039" s="15"/>
      <c r="Y1039" s="15"/>
      <c r="Z1039" s="15"/>
      <c r="AA1039" s="15"/>
      <c r="AB1039" s="15"/>
    </row>
    <row r="1040" spans="1:28" ht="12.75" customHeight="1" x14ac:dyDescent="0.2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20"/>
      <c r="T1040" s="120"/>
      <c r="U1040" s="120"/>
      <c r="V1040" s="120"/>
      <c r="W1040" s="120"/>
      <c r="X1040" s="15"/>
      <c r="Y1040" s="15"/>
      <c r="Z1040" s="15"/>
      <c r="AA1040" s="15"/>
      <c r="AB1040" s="15"/>
    </row>
    <row r="1041" spans="1:28" ht="12.75" customHeight="1" x14ac:dyDescent="0.2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20"/>
      <c r="T1041" s="120"/>
      <c r="U1041" s="120"/>
      <c r="V1041" s="120"/>
      <c r="W1041" s="120"/>
      <c r="X1041" s="15"/>
      <c r="Y1041" s="15"/>
      <c r="Z1041" s="15"/>
      <c r="AA1041" s="15"/>
      <c r="AB1041" s="15"/>
    </row>
    <row r="1042" spans="1:28" ht="12.75" customHeight="1" x14ac:dyDescent="0.2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20"/>
      <c r="T1042" s="120"/>
      <c r="U1042" s="120"/>
      <c r="V1042" s="120"/>
      <c r="W1042" s="120"/>
      <c r="X1042" s="15"/>
      <c r="Y1042" s="15"/>
      <c r="Z1042" s="15"/>
      <c r="AA1042" s="15"/>
      <c r="AB1042" s="15"/>
    </row>
    <row r="1043" spans="1:28" ht="12.75" customHeight="1" x14ac:dyDescent="0.2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20"/>
      <c r="T1043" s="120"/>
      <c r="U1043" s="120"/>
      <c r="V1043" s="120"/>
      <c r="W1043" s="120"/>
      <c r="X1043" s="15"/>
      <c r="Y1043" s="15"/>
      <c r="Z1043" s="15"/>
      <c r="AA1043" s="15"/>
      <c r="AB1043" s="15"/>
    </row>
    <row r="1044" spans="1:28" ht="12.75" customHeight="1" x14ac:dyDescent="0.2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20"/>
      <c r="T1044" s="120"/>
      <c r="U1044" s="120"/>
      <c r="V1044" s="120"/>
      <c r="W1044" s="120"/>
      <c r="X1044" s="15"/>
      <c r="Y1044" s="15"/>
      <c r="Z1044" s="15"/>
      <c r="AA1044" s="15"/>
      <c r="AB1044" s="15"/>
    </row>
    <row r="1045" spans="1:28" ht="12.75" customHeight="1" x14ac:dyDescent="0.2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20"/>
      <c r="T1045" s="120"/>
      <c r="U1045" s="120"/>
      <c r="V1045" s="120"/>
      <c r="W1045" s="120"/>
      <c r="X1045" s="15"/>
      <c r="Y1045" s="15"/>
      <c r="Z1045" s="15"/>
      <c r="AA1045" s="15"/>
      <c r="AB1045" s="15"/>
    </row>
    <row r="1046" spans="1:28" ht="12.75" customHeight="1" x14ac:dyDescent="0.2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20"/>
      <c r="T1046" s="120"/>
      <c r="U1046" s="120"/>
      <c r="V1046" s="120"/>
      <c r="W1046" s="120"/>
      <c r="X1046" s="15"/>
      <c r="Y1046" s="15"/>
      <c r="Z1046" s="15"/>
      <c r="AA1046" s="15"/>
      <c r="AB1046" s="15"/>
    </row>
    <row r="1047" spans="1:28" ht="12.75" customHeight="1" x14ac:dyDescent="0.2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20"/>
      <c r="T1047" s="120"/>
      <c r="U1047" s="120"/>
      <c r="V1047" s="120"/>
      <c r="W1047" s="120"/>
      <c r="X1047" s="15"/>
      <c r="Y1047" s="15"/>
      <c r="Z1047" s="15"/>
      <c r="AA1047" s="15"/>
      <c r="AB1047" s="15"/>
    </row>
    <row r="1048" spans="1:28" ht="12.75" customHeight="1" x14ac:dyDescent="0.2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20"/>
      <c r="T1048" s="120"/>
      <c r="U1048" s="120"/>
      <c r="V1048" s="120"/>
      <c r="W1048" s="120"/>
      <c r="X1048" s="15"/>
      <c r="Y1048" s="15"/>
      <c r="Z1048" s="15"/>
      <c r="AA1048" s="15"/>
      <c r="AB1048" s="15"/>
    </row>
    <row r="1049" spans="1:28" ht="12.75" customHeight="1" x14ac:dyDescent="0.2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20"/>
      <c r="T1049" s="120"/>
      <c r="U1049" s="120"/>
      <c r="V1049" s="120"/>
      <c r="W1049" s="120"/>
      <c r="X1049" s="15"/>
      <c r="Y1049" s="15"/>
      <c r="Z1049" s="15"/>
      <c r="AA1049" s="15"/>
      <c r="AB1049" s="15"/>
    </row>
    <row r="1050" spans="1:28" ht="12.75" customHeight="1" x14ac:dyDescent="0.2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20"/>
      <c r="T1050" s="120"/>
      <c r="U1050" s="120"/>
      <c r="V1050" s="120"/>
      <c r="W1050" s="120"/>
      <c r="X1050" s="15"/>
      <c r="Y1050" s="15"/>
      <c r="Z1050" s="15"/>
      <c r="AA1050" s="15"/>
      <c r="AB1050" s="15"/>
    </row>
    <row r="1051" spans="1:28" ht="12.75" customHeight="1" x14ac:dyDescent="0.2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20"/>
      <c r="T1051" s="120"/>
      <c r="U1051" s="120"/>
      <c r="V1051" s="120"/>
      <c r="W1051" s="120"/>
      <c r="X1051" s="15"/>
      <c r="Y1051" s="15"/>
      <c r="Z1051" s="15"/>
      <c r="AA1051" s="15"/>
      <c r="AB1051" s="15"/>
    </row>
    <row r="1052" spans="1:28" ht="12.75" customHeight="1" x14ac:dyDescent="0.2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20"/>
      <c r="T1052" s="120"/>
      <c r="U1052" s="120"/>
      <c r="V1052" s="120"/>
      <c r="W1052" s="120"/>
      <c r="X1052" s="15"/>
      <c r="Y1052" s="15"/>
      <c r="Z1052" s="15"/>
      <c r="AA1052" s="15"/>
      <c r="AB1052" s="15"/>
    </row>
    <row r="1053" spans="1:28" ht="12.75" customHeight="1" x14ac:dyDescent="0.2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20"/>
      <c r="T1053" s="120"/>
      <c r="U1053" s="120"/>
      <c r="V1053" s="120"/>
      <c r="W1053" s="120"/>
      <c r="X1053" s="15"/>
      <c r="Y1053" s="15"/>
      <c r="Z1053" s="15"/>
      <c r="AA1053" s="15"/>
      <c r="AB1053" s="15"/>
    </row>
    <row r="1054" spans="1:28" ht="12.75" customHeight="1" x14ac:dyDescent="0.2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20"/>
      <c r="T1054" s="120"/>
      <c r="U1054" s="120"/>
      <c r="V1054" s="120"/>
      <c r="W1054" s="120"/>
      <c r="X1054" s="15"/>
      <c r="Y1054" s="15"/>
      <c r="Z1054" s="15"/>
      <c r="AA1054" s="15"/>
      <c r="AB1054" s="15"/>
    </row>
    <row r="1055" spans="1:28" ht="12.75" customHeight="1" x14ac:dyDescent="0.2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20"/>
      <c r="T1055" s="120"/>
      <c r="U1055" s="120"/>
      <c r="V1055" s="120"/>
      <c r="W1055" s="120"/>
      <c r="X1055" s="15"/>
      <c r="Y1055" s="15"/>
      <c r="Z1055" s="15"/>
      <c r="AA1055" s="15"/>
      <c r="AB1055" s="15"/>
    </row>
    <row r="1056" spans="1:28" ht="12.75" customHeight="1" x14ac:dyDescent="0.2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20"/>
      <c r="T1056" s="120"/>
      <c r="U1056" s="120"/>
      <c r="V1056" s="120"/>
      <c r="W1056" s="120"/>
      <c r="X1056" s="15"/>
      <c r="Y1056" s="15"/>
      <c r="Z1056" s="15"/>
      <c r="AA1056" s="15"/>
      <c r="AB1056" s="15"/>
    </row>
    <row r="1057" spans="1:28" ht="12.75" customHeight="1" x14ac:dyDescent="0.2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20"/>
      <c r="T1057" s="120"/>
      <c r="U1057" s="120"/>
      <c r="V1057" s="120"/>
      <c r="W1057" s="120"/>
      <c r="X1057" s="15"/>
      <c r="Y1057" s="15"/>
      <c r="Z1057" s="15"/>
      <c r="AA1057" s="15"/>
      <c r="AB1057" s="15"/>
    </row>
    <row r="1058" spans="1:28" ht="12.75" customHeight="1" x14ac:dyDescent="0.2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20"/>
      <c r="T1058" s="120"/>
      <c r="U1058" s="120"/>
      <c r="V1058" s="120"/>
      <c r="W1058" s="120"/>
      <c r="X1058" s="15"/>
      <c r="Y1058" s="15"/>
      <c r="Z1058" s="15"/>
      <c r="AA1058" s="15"/>
      <c r="AB1058" s="15"/>
    </row>
    <row r="1059" spans="1:28" ht="12.75" customHeight="1" x14ac:dyDescent="0.2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20"/>
      <c r="T1059" s="120"/>
      <c r="U1059" s="120"/>
      <c r="V1059" s="120"/>
      <c r="W1059" s="120"/>
      <c r="X1059" s="15"/>
      <c r="Y1059" s="15"/>
      <c r="Z1059" s="15"/>
      <c r="AA1059" s="15"/>
      <c r="AB1059" s="15"/>
    </row>
    <row r="1060" spans="1:28" ht="12.75" customHeight="1" x14ac:dyDescent="0.2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20"/>
      <c r="T1060" s="120"/>
      <c r="U1060" s="120"/>
      <c r="V1060" s="120"/>
      <c r="W1060" s="120"/>
      <c r="X1060" s="15"/>
      <c r="Y1060" s="15"/>
      <c r="Z1060" s="15"/>
      <c r="AA1060" s="15"/>
      <c r="AB1060" s="15"/>
    </row>
    <row r="1061" spans="1:28" ht="12.75" customHeight="1" x14ac:dyDescent="0.2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20"/>
      <c r="T1061" s="120"/>
      <c r="U1061" s="120"/>
      <c r="V1061" s="120"/>
      <c r="W1061" s="120"/>
      <c r="X1061" s="15"/>
      <c r="Y1061" s="15"/>
      <c r="Z1061" s="15"/>
      <c r="AA1061" s="15"/>
      <c r="AB1061" s="15"/>
    </row>
    <row r="1062" spans="1:28" ht="12.75" customHeight="1" x14ac:dyDescent="0.2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20"/>
      <c r="T1062" s="120"/>
      <c r="U1062" s="120"/>
      <c r="V1062" s="120"/>
      <c r="W1062" s="120"/>
      <c r="X1062" s="15"/>
      <c r="Y1062" s="15"/>
      <c r="Z1062" s="15"/>
      <c r="AA1062" s="15"/>
      <c r="AB1062" s="15"/>
    </row>
    <row r="1063" spans="1:28" ht="12.75" customHeight="1" x14ac:dyDescent="0.2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20"/>
      <c r="T1063" s="120"/>
      <c r="U1063" s="120"/>
      <c r="V1063" s="120"/>
      <c r="W1063" s="120"/>
      <c r="X1063" s="15"/>
      <c r="Y1063" s="15"/>
      <c r="Z1063" s="15"/>
      <c r="AA1063" s="15"/>
      <c r="AB1063" s="15"/>
    </row>
    <row r="1064" spans="1:28" ht="12.75" customHeight="1" x14ac:dyDescent="0.2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20"/>
      <c r="T1064" s="120"/>
      <c r="U1064" s="120"/>
      <c r="V1064" s="120"/>
      <c r="W1064" s="120"/>
      <c r="X1064" s="15"/>
      <c r="Y1064" s="15"/>
      <c r="Z1064" s="15"/>
      <c r="AA1064" s="15"/>
      <c r="AB1064" s="15"/>
    </row>
    <row r="1065" spans="1:28" ht="12.75" customHeight="1" x14ac:dyDescent="0.2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20"/>
      <c r="T1065" s="120"/>
      <c r="U1065" s="120"/>
      <c r="V1065" s="120"/>
      <c r="W1065" s="120"/>
      <c r="X1065" s="15"/>
      <c r="Y1065" s="15"/>
      <c r="Z1065" s="15"/>
      <c r="AA1065" s="15"/>
      <c r="AB1065" s="15"/>
    </row>
    <row r="1066" spans="1:28" ht="12.75" customHeight="1" x14ac:dyDescent="0.2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20"/>
      <c r="T1066" s="120"/>
      <c r="U1066" s="120"/>
      <c r="V1066" s="120"/>
      <c r="W1066" s="120"/>
      <c r="X1066" s="15"/>
      <c r="Y1066" s="15"/>
      <c r="Z1066" s="15"/>
      <c r="AA1066" s="15"/>
      <c r="AB1066" s="15"/>
    </row>
    <row r="1067" spans="1:28" ht="12.75" customHeight="1" x14ac:dyDescent="0.2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20"/>
      <c r="T1067" s="120"/>
      <c r="U1067" s="120"/>
      <c r="V1067" s="120"/>
      <c r="W1067" s="120"/>
      <c r="X1067" s="15"/>
      <c r="Y1067" s="15"/>
      <c r="Z1067" s="15"/>
      <c r="AA1067" s="15"/>
      <c r="AB1067" s="15"/>
    </row>
    <row r="1068" spans="1:28" ht="12.75" customHeight="1" x14ac:dyDescent="0.2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20"/>
      <c r="T1068" s="120"/>
      <c r="U1068" s="120"/>
      <c r="V1068" s="120"/>
      <c r="W1068" s="120"/>
      <c r="X1068" s="15"/>
      <c r="Y1068" s="15"/>
      <c r="Z1068" s="15"/>
      <c r="AA1068" s="15"/>
      <c r="AB1068" s="15"/>
    </row>
    <row r="1069" spans="1:28" ht="12.75" customHeight="1" x14ac:dyDescent="0.2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20"/>
      <c r="T1069" s="120"/>
      <c r="U1069" s="120"/>
      <c r="V1069" s="120"/>
      <c r="W1069" s="120"/>
      <c r="X1069" s="15"/>
      <c r="Y1069" s="15"/>
      <c r="Z1069" s="15"/>
      <c r="AA1069" s="15"/>
      <c r="AB1069" s="15"/>
    </row>
    <row r="1070" spans="1:28" ht="12.75" customHeight="1" x14ac:dyDescent="0.2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20"/>
      <c r="T1070" s="120"/>
      <c r="U1070" s="120"/>
      <c r="V1070" s="120"/>
      <c r="W1070" s="120"/>
      <c r="X1070" s="15"/>
      <c r="Y1070" s="15"/>
      <c r="Z1070" s="15"/>
      <c r="AA1070" s="15"/>
      <c r="AB1070" s="15"/>
    </row>
    <row r="1071" spans="1:28" ht="12.75" customHeight="1" x14ac:dyDescent="0.2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20"/>
      <c r="T1071" s="120"/>
      <c r="U1071" s="120"/>
      <c r="V1071" s="120"/>
      <c r="W1071" s="120"/>
      <c r="X1071" s="15"/>
      <c r="Y1071" s="15"/>
      <c r="Z1071" s="15"/>
      <c r="AA1071" s="15"/>
      <c r="AB1071" s="15"/>
    </row>
    <row r="1072" spans="1:28" ht="12.75" customHeight="1" x14ac:dyDescent="0.2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20"/>
      <c r="T1072" s="120"/>
      <c r="U1072" s="120"/>
      <c r="V1072" s="120"/>
      <c r="W1072" s="120"/>
      <c r="X1072" s="15"/>
      <c r="Y1072" s="15"/>
      <c r="Z1072" s="15"/>
      <c r="AA1072" s="15"/>
      <c r="AB1072" s="15"/>
    </row>
    <row r="1073" spans="1:28" ht="12.75" customHeight="1" x14ac:dyDescent="0.2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20"/>
      <c r="T1073" s="120"/>
      <c r="U1073" s="120"/>
      <c r="V1073" s="120"/>
      <c r="W1073" s="120"/>
      <c r="X1073" s="15"/>
      <c r="Y1073" s="15"/>
      <c r="Z1073" s="15"/>
      <c r="AA1073" s="15"/>
      <c r="AB1073" s="15"/>
    </row>
    <row r="1074" spans="1:28" ht="12.75" customHeight="1" x14ac:dyDescent="0.2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20"/>
      <c r="T1074" s="120"/>
      <c r="U1074" s="120"/>
      <c r="V1074" s="120"/>
      <c r="W1074" s="120"/>
      <c r="X1074" s="15"/>
      <c r="Y1074" s="15"/>
      <c r="Z1074" s="15"/>
      <c r="AA1074" s="15"/>
      <c r="AB1074" s="15"/>
    </row>
    <row r="1075" spans="1:28" ht="12.75" customHeight="1" x14ac:dyDescent="0.2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20"/>
      <c r="T1075" s="120"/>
      <c r="U1075" s="120"/>
      <c r="V1075" s="120"/>
      <c r="W1075" s="120"/>
      <c r="X1075" s="15"/>
      <c r="Y1075" s="15"/>
      <c r="Z1075" s="15"/>
      <c r="AA1075" s="15"/>
      <c r="AB1075" s="15"/>
    </row>
    <row r="1076" spans="1:28" ht="12.75" customHeight="1" x14ac:dyDescent="0.2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20"/>
      <c r="T1076" s="120"/>
      <c r="U1076" s="120"/>
      <c r="V1076" s="120"/>
      <c r="W1076" s="120"/>
      <c r="X1076" s="15"/>
      <c r="Y1076" s="15"/>
      <c r="Z1076" s="15"/>
      <c r="AA1076" s="15"/>
      <c r="AB1076" s="15"/>
    </row>
    <row r="1077" spans="1:28" ht="12.75" customHeight="1" x14ac:dyDescent="0.2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20"/>
      <c r="T1077" s="120"/>
      <c r="U1077" s="120"/>
      <c r="V1077" s="120"/>
      <c r="W1077" s="120"/>
      <c r="X1077" s="15"/>
      <c r="Y1077" s="15"/>
      <c r="Z1077" s="15"/>
      <c r="AA1077" s="15"/>
      <c r="AB1077" s="15"/>
    </row>
    <row r="1078" spans="1:28" ht="12.75" customHeight="1" x14ac:dyDescent="0.2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20"/>
      <c r="T1078" s="120"/>
      <c r="U1078" s="120"/>
      <c r="V1078" s="120"/>
      <c r="W1078" s="120"/>
      <c r="X1078" s="15"/>
      <c r="Y1078" s="15"/>
      <c r="Z1078" s="15"/>
      <c r="AA1078" s="15"/>
      <c r="AB1078" s="15"/>
    </row>
    <row r="1079" spans="1:28" ht="12.75" customHeight="1" x14ac:dyDescent="0.2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20"/>
      <c r="T1079" s="120"/>
      <c r="U1079" s="120"/>
      <c r="V1079" s="120"/>
      <c r="W1079" s="120"/>
      <c r="X1079" s="15"/>
      <c r="Y1079" s="15"/>
      <c r="Z1079" s="15"/>
      <c r="AA1079" s="15"/>
      <c r="AB1079" s="15"/>
    </row>
    <row r="1080" spans="1:28" ht="12.75" customHeight="1" x14ac:dyDescent="0.2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20"/>
      <c r="T1080" s="120"/>
      <c r="U1080" s="120"/>
      <c r="V1080" s="120"/>
      <c r="W1080" s="120"/>
      <c r="X1080" s="15"/>
      <c r="Y1080" s="15"/>
      <c r="Z1080" s="15"/>
      <c r="AA1080" s="15"/>
      <c r="AB1080" s="15"/>
    </row>
    <row r="1081" spans="1:28" ht="12.75" customHeight="1" x14ac:dyDescent="0.2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20"/>
      <c r="T1081" s="120"/>
      <c r="U1081" s="120"/>
      <c r="V1081" s="120"/>
      <c r="W1081" s="120"/>
      <c r="X1081" s="15"/>
      <c r="Y1081" s="15"/>
      <c r="Z1081" s="15"/>
      <c r="AA1081" s="15"/>
      <c r="AB1081" s="15"/>
    </row>
    <row r="1082" spans="1:28" ht="12.75" customHeight="1" x14ac:dyDescent="0.2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20"/>
      <c r="T1082" s="120"/>
      <c r="U1082" s="120"/>
      <c r="V1082" s="120"/>
      <c r="W1082" s="120"/>
      <c r="X1082" s="15"/>
      <c r="Y1082" s="15"/>
      <c r="Z1082" s="15"/>
      <c r="AA1082" s="15"/>
      <c r="AB1082" s="15"/>
    </row>
    <row r="1083" spans="1:28" ht="12.75" customHeight="1" x14ac:dyDescent="0.2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20"/>
      <c r="T1083" s="120"/>
      <c r="U1083" s="120"/>
      <c r="V1083" s="120"/>
      <c r="W1083" s="120"/>
      <c r="X1083" s="15"/>
      <c r="Y1083" s="15"/>
      <c r="Z1083" s="15"/>
      <c r="AA1083" s="15"/>
      <c r="AB1083" s="15"/>
    </row>
    <row r="1084" spans="1:28" ht="12.75" customHeight="1" x14ac:dyDescent="0.2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20"/>
      <c r="T1084" s="120"/>
      <c r="U1084" s="120"/>
      <c r="V1084" s="120"/>
      <c r="W1084" s="120"/>
      <c r="X1084" s="15"/>
      <c r="Y1084" s="15"/>
      <c r="Z1084" s="15"/>
      <c r="AA1084" s="15"/>
      <c r="AB1084" s="15"/>
    </row>
    <row r="1085" spans="1:28" ht="12.75" customHeight="1" x14ac:dyDescent="0.2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20"/>
      <c r="T1085" s="120"/>
      <c r="U1085" s="120"/>
      <c r="V1085" s="120"/>
      <c r="W1085" s="120"/>
      <c r="X1085" s="15"/>
      <c r="Y1085" s="15"/>
      <c r="Z1085" s="15"/>
      <c r="AA1085" s="15"/>
      <c r="AB1085" s="15"/>
    </row>
    <row r="1086" spans="1:28" ht="12.75" customHeight="1" x14ac:dyDescent="0.2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20"/>
      <c r="T1086" s="120"/>
      <c r="U1086" s="120"/>
      <c r="V1086" s="120"/>
      <c r="W1086" s="120"/>
      <c r="X1086" s="15"/>
      <c r="Y1086" s="15"/>
      <c r="Z1086" s="15"/>
      <c r="AA1086" s="15"/>
      <c r="AB1086" s="15"/>
    </row>
    <row r="1087" spans="1:28" ht="12.75" customHeight="1" x14ac:dyDescent="0.2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20"/>
      <c r="T1087" s="120"/>
      <c r="U1087" s="120"/>
      <c r="V1087" s="120"/>
      <c r="W1087" s="120"/>
      <c r="X1087" s="15"/>
      <c r="Y1087" s="15"/>
      <c r="Z1087" s="15"/>
      <c r="AA1087" s="15"/>
      <c r="AB1087" s="15"/>
    </row>
    <row r="1088" spans="1:28" ht="12.75" customHeight="1" x14ac:dyDescent="0.2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20"/>
      <c r="T1088" s="120"/>
      <c r="U1088" s="120"/>
      <c r="V1088" s="120"/>
      <c r="W1088" s="120"/>
      <c r="X1088" s="15"/>
      <c r="Y1088" s="15"/>
      <c r="Z1088" s="15"/>
      <c r="AA1088" s="15"/>
      <c r="AB1088" s="15"/>
    </row>
    <row r="1089" spans="1:28" ht="12.75" customHeight="1" x14ac:dyDescent="0.2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20"/>
      <c r="T1089" s="120"/>
      <c r="U1089" s="120"/>
      <c r="V1089" s="120"/>
      <c r="W1089" s="120"/>
      <c r="X1089" s="15"/>
      <c r="Y1089" s="15"/>
      <c r="Z1089" s="15"/>
      <c r="AA1089" s="15"/>
      <c r="AB1089" s="15"/>
    </row>
    <row r="1090" spans="1:28" ht="12.75" customHeight="1" x14ac:dyDescent="0.2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20"/>
      <c r="T1090" s="120"/>
      <c r="U1090" s="120"/>
      <c r="V1090" s="120"/>
      <c r="W1090" s="120"/>
      <c r="X1090" s="15"/>
      <c r="Y1090" s="15"/>
      <c r="Z1090" s="15"/>
      <c r="AA1090" s="15"/>
      <c r="AB1090" s="15"/>
    </row>
    <row r="1091" spans="1:28" ht="12.75" customHeight="1" x14ac:dyDescent="0.2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20"/>
      <c r="T1091" s="120"/>
      <c r="U1091" s="120"/>
      <c r="V1091" s="120"/>
      <c r="W1091" s="120"/>
      <c r="X1091" s="15"/>
      <c r="Y1091" s="15"/>
      <c r="Z1091" s="15"/>
      <c r="AA1091" s="15"/>
      <c r="AB1091" s="15"/>
    </row>
    <row r="1092" spans="1:28" ht="12.75" customHeight="1" x14ac:dyDescent="0.2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20"/>
      <c r="T1092" s="120"/>
      <c r="U1092" s="120"/>
      <c r="V1092" s="120"/>
      <c r="W1092" s="120"/>
      <c r="X1092" s="15"/>
      <c r="Y1092" s="15"/>
      <c r="Z1092" s="15"/>
      <c r="AA1092" s="15"/>
      <c r="AB1092" s="15"/>
    </row>
    <row r="1093" spans="1:28" ht="12.75" customHeight="1" x14ac:dyDescent="0.2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20"/>
      <c r="T1093" s="120"/>
      <c r="U1093" s="120"/>
      <c r="V1093" s="120"/>
      <c r="W1093" s="120"/>
      <c r="X1093" s="15"/>
      <c r="Y1093" s="15"/>
      <c r="Z1093" s="15"/>
      <c r="AA1093" s="15"/>
      <c r="AB1093" s="15"/>
    </row>
    <row r="1094" spans="1:28" ht="12.75" customHeight="1" x14ac:dyDescent="0.2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20"/>
      <c r="T1094" s="120"/>
      <c r="U1094" s="120"/>
      <c r="V1094" s="120"/>
      <c r="W1094" s="120"/>
      <c r="X1094" s="15"/>
      <c r="Y1094" s="15"/>
      <c r="Z1094" s="15"/>
      <c r="AA1094" s="15"/>
      <c r="AB1094" s="15"/>
    </row>
    <row r="1095" spans="1:28" ht="12.75" customHeight="1" x14ac:dyDescent="0.2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20"/>
      <c r="T1095" s="120"/>
      <c r="U1095" s="120"/>
      <c r="V1095" s="120"/>
      <c r="W1095" s="120"/>
      <c r="X1095" s="15"/>
      <c r="Y1095" s="15"/>
      <c r="Z1095" s="15"/>
      <c r="AA1095" s="15"/>
      <c r="AB1095" s="15"/>
    </row>
    <row r="1096" spans="1:28" ht="12.75" customHeight="1" x14ac:dyDescent="0.2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20"/>
      <c r="T1096" s="120"/>
      <c r="U1096" s="120"/>
      <c r="V1096" s="120"/>
      <c r="W1096" s="120"/>
      <c r="X1096" s="15"/>
      <c r="Y1096" s="15"/>
      <c r="Z1096" s="15"/>
      <c r="AA1096" s="15"/>
      <c r="AB1096" s="15"/>
    </row>
    <row r="1097" spans="1:28" ht="12.75" customHeight="1" x14ac:dyDescent="0.2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20"/>
      <c r="T1097" s="120"/>
      <c r="U1097" s="120"/>
      <c r="V1097" s="120"/>
      <c r="W1097" s="120"/>
      <c r="X1097" s="15"/>
      <c r="Y1097" s="15"/>
      <c r="Z1097" s="15"/>
      <c r="AA1097" s="15"/>
      <c r="AB1097" s="15"/>
    </row>
    <row r="1098" spans="1:28" ht="12.75" customHeight="1" x14ac:dyDescent="0.2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20"/>
      <c r="T1098" s="120"/>
      <c r="U1098" s="120"/>
      <c r="V1098" s="120"/>
      <c r="W1098" s="120"/>
      <c r="X1098" s="15"/>
      <c r="Y1098" s="15"/>
      <c r="Z1098" s="15"/>
      <c r="AA1098" s="15"/>
      <c r="AB1098" s="15"/>
    </row>
    <row r="1099" spans="1:28" ht="12.75" customHeight="1" x14ac:dyDescent="0.2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20"/>
      <c r="T1099" s="120"/>
      <c r="U1099" s="120"/>
      <c r="V1099" s="120"/>
      <c r="W1099" s="120"/>
      <c r="X1099" s="15"/>
      <c r="Y1099" s="15"/>
      <c r="Z1099" s="15"/>
      <c r="AA1099" s="15"/>
      <c r="AB1099" s="15"/>
    </row>
    <row r="1100" spans="1:28" ht="12.75" customHeight="1" x14ac:dyDescent="0.2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20"/>
      <c r="T1100" s="120"/>
      <c r="U1100" s="120"/>
      <c r="V1100" s="120"/>
      <c r="W1100" s="120"/>
      <c r="X1100" s="15"/>
      <c r="Y1100" s="15"/>
      <c r="Z1100" s="15"/>
      <c r="AA1100" s="15"/>
      <c r="AB1100" s="15"/>
    </row>
    <row r="1101" spans="1:28" ht="12.75" customHeight="1" x14ac:dyDescent="0.2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20"/>
      <c r="T1101" s="120"/>
      <c r="U1101" s="120"/>
      <c r="V1101" s="120"/>
      <c r="W1101" s="120"/>
      <c r="X1101" s="15"/>
      <c r="Y1101" s="15"/>
      <c r="Z1101" s="15"/>
      <c r="AA1101" s="15"/>
      <c r="AB1101" s="15"/>
    </row>
    <row r="1102" spans="1:28" ht="12.75" customHeight="1" x14ac:dyDescent="0.2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20"/>
      <c r="T1102" s="120"/>
      <c r="U1102" s="120"/>
      <c r="V1102" s="120"/>
      <c r="W1102" s="120"/>
      <c r="X1102" s="15"/>
      <c r="Y1102" s="15"/>
      <c r="Z1102" s="15"/>
      <c r="AA1102" s="15"/>
      <c r="AB1102" s="15"/>
    </row>
    <row r="1103" spans="1:28" ht="12.75" customHeight="1" x14ac:dyDescent="0.2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20"/>
      <c r="T1103" s="120"/>
      <c r="U1103" s="120"/>
      <c r="V1103" s="120"/>
      <c r="W1103" s="120"/>
      <c r="X1103" s="15"/>
      <c r="Y1103" s="15"/>
      <c r="Z1103" s="15"/>
      <c r="AA1103" s="15"/>
      <c r="AB1103" s="15"/>
    </row>
    <row r="1104" spans="1:28" ht="12.75" customHeight="1" x14ac:dyDescent="0.2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20"/>
      <c r="T1104" s="120"/>
      <c r="U1104" s="120"/>
      <c r="V1104" s="120"/>
      <c r="W1104" s="120"/>
      <c r="X1104" s="15"/>
      <c r="Y1104" s="15"/>
      <c r="Z1104" s="15"/>
      <c r="AA1104" s="15"/>
      <c r="AB1104" s="15"/>
    </row>
    <row r="1105" spans="1:28" ht="12.75" customHeight="1" x14ac:dyDescent="0.2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20"/>
      <c r="T1105" s="120"/>
      <c r="U1105" s="120"/>
      <c r="V1105" s="120"/>
      <c r="W1105" s="120"/>
      <c r="X1105" s="15"/>
      <c r="Y1105" s="15"/>
      <c r="Z1105" s="15"/>
      <c r="AA1105" s="15"/>
      <c r="AB1105" s="15"/>
    </row>
    <row r="1106" spans="1:28" ht="12.75" customHeight="1" x14ac:dyDescent="0.2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20"/>
      <c r="T1106" s="120"/>
      <c r="U1106" s="120"/>
      <c r="V1106" s="120"/>
      <c r="W1106" s="120"/>
      <c r="X1106" s="15"/>
      <c r="Y1106" s="15"/>
      <c r="Z1106" s="15"/>
      <c r="AA1106" s="15"/>
      <c r="AB1106" s="15"/>
    </row>
    <row r="1107" spans="1:28" ht="12.75" customHeight="1" x14ac:dyDescent="0.2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20"/>
      <c r="T1107" s="120"/>
      <c r="U1107" s="120"/>
      <c r="V1107" s="120"/>
      <c r="W1107" s="120"/>
      <c r="X1107" s="15"/>
      <c r="Y1107" s="15"/>
      <c r="Z1107" s="15"/>
      <c r="AA1107" s="15"/>
      <c r="AB1107" s="15"/>
    </row>
    <row r="1108" spans="1:28" ht="12.75" customHeight="1" x14ac:dyDescent="0.2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20"/>
      <c r="T1108" s="120"/>
      <c r="U1108" s="120"/>
      <c r="V1108" s="120"/>
      <c r="W1108" s="120"/>
      <c r="X1108" s="15"/>
      <c r="Y1108" s="15"/>
      <c r="Z1108" s="15"/>
      <c r="AA1108" s="15"/>
      <c r="AB1108" s="15"/>
    </row>
    <row r="1109" spans="1:28" ht="12.75" customHeight="1" x14ac:dyDescent="0.2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20"/>
      <c r="T1109" s="120"/>
      <c r="U1109" s="120"/>
      <c r="V1109" s="120"/>
      <c r="W1109" s="120"/>
      <c r="X1109" s="15"/>
      <c r="Y1109" s="15"/>
      <c r="Z1109" s="15"/>
      <c r="AA1109" s="15"/>
      <c r="AB1109" s="15"/>
    </row>
    <row r="1110" spans="1:28" ht="12.75" customHeight="1" x14ac:dyDescent="0.2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20"/>
      <c r="T1110" s="120"/>
      <c r="U1110" s="120"/>
      <c r="V1110" s="120"/>
      <c r="W1110" s="120"/>
      <c r="X1110" s="15"/>
      <c r="Y1110" s="15"/>
      <c r="Z1110" s="15"/>
      <c r="AA1110" s="15"/>
      <c r="AB1110" s="15"/>
    </row>
    <row r="1111" spans="1:28" ht="12.75" customHeight="1" x14ac:dyDescent="0.2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20"/>
      <c r="T1111" s="120"/>
      <c r="U1111" s="120"/>
      <c r="V1111" s="120"/>
      <c r="W1111" s="120"/>
      <c r="X1111" s="15"/>
      <c r="Y1111" s="15"/>
      <c r="Z1111" s="15"/>
      <c r="AA1111" s="15"/>
      <c r="AB1111" s="15"/>
    </row>
    <row r="1112" spans="1:28" ht="12.75" customHeight="1" x14ac:dyDescent="0.2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20"/>
      <c r="T1112" s="120"/>
      <c r="U1112" s="120"/>
      <c r="V1112" s="120"/>
      <c r="W1112" s="120"/>
      <c r="X1112" s="15"/>
      <c r="Y1112" s="15"/>
      <c r="Z1112" s="15"/>
      <c r="AA1112" s="15"/>
      <c r="AB1112" s="15"/>
    </row>
    <row r="1113" spans="1:28" ht="12.75" customHeight="1" x14ac:dyDescent="0.2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20"/>
      <c r="T1113" s="120"/>
      <c r="U1113" s="120"/>
      <c r="V1113" s="120"/>
      <c r="W1113" s="120"/>
      <c r="X1113" s="15"/>
      <c r="Y1113" s="15"/>
      <c r="Z1113" s="15"/>
      <c r="AA1113" s="15"/>
      <c r="AB1113" s="15"/>
    </row>
    <row r="1114" spans="1:28" ht="12.75" customHeight="1" x14ac:dyDescent="0.2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20"/>
      <c r="T1114" s="120"/>
      <c r="U1114" s="120"/>
      <c r="V1114" s="120"/>
      <c r="W1114" s="120"/>
      <c r="X1114" s="15"/>
      <c r="Y1114" s="15"/>
      <c r="Z1114" s="15"/>
      <c r="AA1114" s="15"/>
      <c r="AB1114" s="15"/>
    </row>
    <row r="1115" spans="1:28" ht="12.75" customHeight="1" x14ac:dyDescent="0.2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20"/>
      <c r="T1115" s="120"/>
      <c r="U1115" s="120"/>
      <c r="V1115" s="120"/>
      <c r="W1115" s="120"/>
      <c r="X1115" s="15"/>
      <c r="Y1115" s="15"/>
      <c r="Z1115" s="15"/>
      <c r="AA1115" s="15"/>
      <c r="AB1115" s="15"/>
    </row>
    <row r="1116" spans="1:28" ht="12.75" customHeight="1" x14ac:dyDescent="0.2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20"/>
      <c r="T1116" s="120"/>
      <c r="U1116" s="120"/>
      <c r="V1116" s="120"/>
      <c r="W1116" s="120"/>
      <c r="X1116" s="15"/>
      <c r="Y1116" s="15"/>
      <c r="Z1116" s="15"/>
      <c r="AA1116" s="15"/>
      <c r="AB1116" s="15"/>
    </row>
    <row r="1117" spans="1:28" ht="12.75" customHeight="1" x14ac:dyDescent="0.2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20"/>
      <c r="T1117" s="120"/>
      <c r="U1117" s="120"/>
      <c r="V1117" s="120"/>
      <c r="W1117" s="120"/>
      <c r="X1117" s="15"/>
      <c r="Y1117" s="15"/>
      <c r="Z1117" s="15"/>
      <c r="AA1117" s="15"/>
      <c r="AB1117" s="15"/>
    </row>
    <row r="1118" spans="1:28" ht="12.75" customHeight="1" x14ac:dyDescent="0.2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20"/>
      <c r="T1118" s="120"/>
      <c r="U1118" s="120"/>
      <c r="V1118" s="120"/>
      <c r="W1118" s="120"/>
      <c r="X1118" s="15"/>
      <c r="Y1118" s="15"/>
      <c r="Z1118" s="15"/>
      <c r="AA1118" s="15"/>
      <c r="AB1118" s="15"/>
    </row>
    <row r="1119" spans="1:28" ht="12.75" customHeight="1" x14ac:dyDescent="0.2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20"/>
      <c r="T1119" s="120"/>
      <c r="U1119" s="120"/>
      <c r="V1119" s="120"/>
      <c r="W1119" s="120"/>
      <c r="X1119" s="15"/>
      <c r="Y1119" s="15"/>
      <c r="Z1119" s="15"/>
      <c r="AA1119" s="15"/>
      <c r="AB1119" s="15"/>
    </row>
    <row r="1120" spans="1:28" ht="12.75" customHeight="1" x14ac:dyDescent="0.2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20"/>
      <c r="T1120" s="120"/>
      <c r="U1120" s="120"/>
      <c r="V1120" s="120"/>
      <c r="W1120" s="120"/>
      <c r="X1120" s="15"/>
      <c r="Y1120" s="15"/>
      <c r="Z1120" s="15"/>
      <c r="AA1120" s="15"/>
      <c r="AB1120" s="15"/>
    </row>
    <row r="1121" spans="1:28" ht="12.75" customHeight="1" x14ac:dyDescent="0.2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20"/>
      <c r="T1121" s="120"/>
      <c r="U1121" s="120"/>
      <c r="V1121" s="120"/>
      <c r="W1121" s="120"/>
      <c r="X1121" s="15"/>
      <c r="Y1121" s="15"/>
      <c r="Z1121" s="15"/>
      <c r="AA1121" s="15"/>
      <c r="AB1121" s="15"/>
    </row>
    <row r="1122" spans="1:28" ht="12.75" customHeight="1" x14ac:dyDescent="0.2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20"/>
      <c r="T1122" s="120"/>
      <c r="U1122" s="120"/>
      <c r="V1122" s="120"/>
      <c r="W1122" s="120"/>
      <c r="X1122" s="15"/>
      <c r="Y1122" s="15"/>
      <c r="Z1122" s="15"/>
      <c r="AA1122" s="15"/>
      <c r="AB1122" s="15"/>
    </row>
    <row r="1123" spans="1:28" ht="12.75" customHeight="1" x14ac:dyDescent="0.2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20"/>
      <c r="T1123" s="120"/>
      <c r="U1123" s="120"/>
      <c r="V1123" s="120"/>
      <c r="W1123" s="120"/>
      <c r="X1123" s="15"/>
      <c r="Y1123" s="15"/>
      <c r="Z1123" s="15"/>
      <c r="AA1123" s="15"/>
      <c r="AB1123" s="15"/>
    </row>
    <row r="1124" spans="1:28" ht="12.75" customHeight="1" x14ac:dyDescent="0.2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20"/>
      <c r="T1124" s="120"/>
      <c r="U1124" s="120"/>
      <c r="V1124" s="120"/>
      <c r="W1124" s="120"/>
      <c r="X1124" s="15"/>
      <c r="Y1124" s="15"/>
      <c r="Z1124" s="15"/>
      <c r="AA1124" s="15"/>
      <c r="AB1124" s="15"/>
    </row>
    <row r="1125" spans="1:28" ht="12.75" customHeight="1" x14ac:dyDescent="0.2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20"/>
      <c r="T1125" s="120"/>
      <c r="U1125" s="120"/>
      <c r="V1125" s="120"/>
      <c r="W1125" s="120"/>
      <c r="X1125" s="15"/>
      <c r="Y1125" s="15"/>
      <c r="Z1125" s="15"/>
      <c r="AA1125" s="15"/>
      <c r="AB1125" s="15"/>
    </row>
    <row r="1126" spans="1:28" ht="12.75" customHeight="1" x14ac:dyDescent="0.2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20"/>
      <c r="T1126" s="120"/>
      <c r="U1126" s="120"/>
      <c r="V1126" s="120"/>
      <c r="W1126" s="120"/>
      <c r="X1126" s="15"/>
      <c r="Y1126" s="15"/>
      <c r="Z1126" s="15"/>
      <c r="AA1126" s="15"/>
      <c r="AB1126" s="15"/>
    </row>
    <row r="1127" spans="1:28" ht="12.75" customHeight="1" x14ac:dyDescent="0.2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20"/>
      <c r="T1127" s="120"/>
      <c r="U1127" s="120"/>
      <c r="V1127" s="120"/>
      <c r="W1127" s="120"/>
      <c r="X1127" s="15"/>
      <c r="Y1127" s="15"/>
      <c r="Z1127" s="15"/>
      <c r="AA1127" s="15"/>
      <c r="AB1127" s="15"/>
    </row>
    <row r="1128" spans="1:28" ht="12.75" customHeight="1" x14ac:dyDescent="0.2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20"/>
      <c r="T1128" s="120"/>
      <c r="U1128" s="120"/>
      <c r="V1128" s="120"/>
      <c r="W1128" s="120"/>
      <c r="X1128" s="15"/>
      <c r="Y1128" s="15"/>
      <c r="Z1128" s="15"/>
      <c r="AA1128" s="15"/>
      <c r="AB1128" s="15"/>
    </row>
    <row r="1129" spans="1:28" ht="12.75" customHeight="1" x14ac:dyDescent="0.2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20"/>
      <c r="T1129" s="120"/>
      <c r="U1129" s="120"/>
      <c r="V1129" s="120"/>
      <c r="W1129" s="120"/>
      <c r="X1129" s="15"/>
      <c r="Y1129" s="15"/>
      <c r="Z1129" s="15"/>
      <c r="AA1129" s="15"/>
      <c r="AB1129" s="15"/>
    </row>
    <row r="1130" spans="1:28" ht="12.75" customHeight="1" x14ac:dyDescent="0.2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20"/>
      <c r="T1130" s="120"/>
      <c r="U1130" s="120"/>
      <c r="V1130" s="120"/>
      <c r="W1130" s="120"/>
      <c r="X1130" s="15"/>
      <c r="Y1130" s="15"/>
      <c r="Z1130" s="15"/>
      <c r="AA1130" s="15"/>
      <c r="AB1130" s="15"/>
    </row>
    <row r="1131" spans="1:28" ht="12.75" customHeight="1" x14ac:dyDescent="0.2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20"/>
      <c r="T1131" s="120"/>
      <c r="U1131" s="120"/>
      <c r="V1131" s="120"/>
      <c r="W1131" s="120"/>
      <c r="X1131" s="15"/>
      <c r="Y1131" s="15"/>
      <c r="Z1131" s="15"/>
      <c r="AA1131" s="15"/>
      <c r="AB1131" s="15"/>
    </row>
    <row r="1132" spans="1:28" ht="12.75" customHeight="1" x14ac:dyDescent="0.2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20"/>
      <c r="T1132" s="120"/>
      <c r="U1132" s="120"/>
      <c r="V1132" s="120"/>
      <c r="W1132" s="120"/>
      <c r="X1132" s="15"/>
      <c r="Y1132" s="15"/>
      <c r="Z1132" s="15"/>
      <c r="AA1132" s="15"/>
      <c r="AB1132" s="15"/>
    </row>
    <row r="1133" spans="1:28" ht="12.75" customHeight="1" x14ac:dyDescent="0.2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20"/>
      <c r="T1133" s="120"/>
      <c r="U1133" s="120"/>
      <c r="V1133" s="120"/>
      <c r="W1133" s="120"/>
      <c r="X1133" s="15"/>
      <c r="Y1133" s="15"/>
      <c r="Z1133" s="15"/>
      <c r="AA1133" s="15"/>
      <c r="AB1133" s="15"/>
    </row>
    <row r="1134" spans="1:28" ht="12.75" customHeight="1" x14ac:dyDescent="0.2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20"/>
      <c r="T1134" s="120"/>
      <c r="U1134" s="120"/>
      <c r="V1134" s="120"/>
      <c r="W1134" s="120"/>
      <c r="X1134" s="15"/>
      <c r="Y1134" s="15"/>
      <c r="Z1134" s="15"/>
      <c r="AA1134" s="15"/>
      <c r="AB1134" s="15"/>
    </row>
    <row r="1135" spans="1:28" ht="12.75" customHeight="1" x14ac:dyDescent="0.2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20"/>
      <c r="T1135" s="120"/>
      <c r="U1135" s="120"/>
      <c r="V1135" s="120"/>
      <c r="W1135" s="120"/>
      <c r="X1135" s="15"/>
      <c r="Y1135" s="15"/>
      <c r="Z1135" s="15"/>
      <c r="AA1135" s="15"/>
      <c r="AB1135" s="15"/>
    </row>
    <row r="1136" spans="1:28" ht="12.75" customHeight="1" x14ac:dyDescent="0.2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20"/>
      <c r="T1136" s="120"/>
      <c r="U1136" s="120"/>
      <c r="V1136" s="120"/>
      <c r="W1136" s="120"/>
      <c r="X1136" s="15"/>
      <c r="Y1136" s="15"/>
      <c r="Z1136" s="15"/>
      <c r="AA1136" s="15"/>
      <c r="AB1136" s="15"/>
    </row>
    <row r="1137" spans="1:28" ht="12.75" customHeight="1" x14ac:dyDescent="0.2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20"/>
      <c r="T1137" s="120"/>
      <c r="U1137" s="120"/>
      <c r="V1137" s="120"/>
      <c r="W1137" s="120"/>
      <c r="X1137" s="15"/>
      <c r="Y1137" s="15"/>
      <c r="Z1137" s="15"/>
      <c r="AA1137" s="15"/>
      <c r="AB1137" s="15"/>
    </row>
    <row r="1138" spans="1:28" ht="12.75" customHeight="1" x14ac:dyDescent="0.2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20"/>
      <c r="T1138" s="120"/>
      <c r="U1138" s="120"/>
      <c r="V1138" s="120"/>
      <c r="W1138" s="120"/>
      <c r="X1138" s="15"/>
      <c r="Y1138" s="15"/>
      <c r="Z1138" s="15"/>
      <c r="AA1138" s="15"/>
      <c r="AB1138" s="15"/>
    </row>
    <row r="1139" spans="1:28" ht="12.75" customHeight="1" x14ac:dyDescent="0.2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20"/>
      <c r="T1139" s="120"/>
      <c r="U1139" s="120"/>
      <c r="V1139" s="120"/>
      <c r="W1139" s="120"/>
      <c r="X1139" s="15"/>
      <c r="Y1139" s="15"/>
      <c r="Z1139" s="15"/>
      <c r="AA1139" s="15"/>
      <c r="AB1139" s="15"/>
    </row>
    <row r="1140" spans="1:28" ht="12.75" customHeight="1" x14ac:dyDescent="0.2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20"/>
      <c r="T1140" s="120"/>
      <c r="U1140" s="120"/>
      <c r="V1140" s="120"/>
      <c r="W1140" s="120"/>
      <c r="X1140" s="15"/>
      <c r="Y1140" s="15"/>
      <c r="Z1140" s="15"/>
      <c r="AA1140" s="15"/>
      <c r="AB1140" s="15"/>
    </row>
    <row r="1141" spans="1:28" ht="12.75" customHeight="1" x14ac:dyDescent="0.2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20"/>
      <c r="T1141" s="120"/>
      <c r="U1141" s="120"/>
      <c r="V1141" s="120"/>
      <c r="W1141" s="120"/>
      <c r="X1141" s="15"/>
      <c r="Y1141" s="15"/>
      <c r="Z1141" s="15"/>
      <c r="AA1141" s="15"/>
      <c r="AB1141" s="15"/>
    </row>
    <row r="1142" spans="1:28" ht="12.75" customHeight="1" x14ac:dyDescent="0.2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20"/>
      <c r="T1142" s="120"/>
      <c r="U1142" s="120"/>
      <c r="V1142" s="120"/>
      <c r="W1142" s="120"/>
      <c r="X1142" s="15"/>
      <c r="Y1142" s="15"/>
      <c r="Z1142" s="15"/>
      <c r="AA1142" s="15"/>
      <c r="AB1142" s="15"/>
    </row>
    <row r="1143" spans="1:28" ht="12.75" customHeight="1" x14ac:dyDescent="0.2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20"/>
      <c r="T1143" s="120"/>
      <c r="U1143" s="120"/>
      <c r="V1143" s="120"/>
      <c r="W1143" s="120"/>
      <c r="X1143" s="15"/>
      <c r="Y1143" s="15"/>
      <c r="Z1143" s="15"/>
      <c r="AA1143" s="15"/>
      <c r="AB1143" s="15"/>
    </row>
    <row r="1144" spans="1:28" ht="12.75" customHeight="1" x14ac:dyDescent="0.2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20"/>
      <c r="T1144" s="120"/>
      <c r="U1144" s="120"/>
      <c r="V1144" s="120"/>
      <c r="W1144" s="120"/>
      <c r="X1144" s="15"/>
      <c r="Y1144" s="15"/>
      <c r="Z1144" s="15"/>
      <c r="AA1144" s="15"/>
      <c r="AB1144" s="15"/>
    </row>
    <row r="1145" spans="1:28" ht="12.75" customHeight="1" x14ac:dyDescent="0.2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20"/>
      <c r="T1145" s="120"/>
      <c r="U1145" s="120"/>
      <c r="V1145" s="120"/>
      <c r="W1145" s="120"/>
      <c r="X1145" s="15"/>
      <c r="Y1145" s="15"/>
      <c r="Z1145" s="15"/>
      <c r="AA1145" s="15"/>
      <c r="AB1145" s="15"/>
    </row>
    <row r="1146" spans="1:28" ht="12.75" customHeight="1" x14ac:dyDescent="0.2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20"/>
      <c r="T1146" s="120"/>
      <c r="U1146" s="120"/>
      <c r="V1146" s="120"/>
      <c r="W1146" s="120"/>
      <c r="X1146" s="15"/>
      <c r="Y1146" s="15"/>
      <c r="Z1146" s="15"/>
      <c r="AA1146" s="15"/>
      <c r="AB1146" s="15"/>
    </row>
    <row r="1147" spans="1:28" ht="12.75" customHeight="1" x14ac:dyDescent="0.2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20"/>
      <c r="T1147" s="120"/>
      <c r="U1147" s="120"/>
      <c r="V1147" s="120"/>
      <c r="W1147" s="120"/>
      <c r="X1147" s="15"/>
      <c r="Y1147" s="15"/>
      <c r="Z1147" s="15"/>
      <c r="AA1147" s="15"/>
      <c r="AB1147" s="15"/>
    </row>
    <row r="1148" spans="1:28" ht="12.75" customHeight="1" x14ac:dyDescent="0.2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20"/>
      <c r="T1148" s="120"/>
      <c r="U1148" s="120"/>
      <c r="V1148" s="120"/>
      <c r="W1148" s="120"/>
      <c r="X1148" s="15"/>
      <c r="Y1148" s="15"/>
      <c r="Z1148" s="15"/>
      <c r="AA1148" s="15"/>
      <c r="AB1148" s="15"/>
    </row>
    <row r="1149" spans="1:28" ht="12.75" customHeight="1" x14ac:dyDescent="0.2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20"/>
      <c r="T1149" s="120"/>
      <c r="U1149" s="120"/>
      <c r="V1149" s="120"/>
      <c r="W1149" s="120"/>
      <c r="X1149" s="15"/>
      <c r="Y1149" s="15"/>
      <c r="Z1149" s="15"/>
      <c r="AA1149" s="15"/>
      <c r="AB1149" s="15"/>
    </row>
    <row r="1150" spans="1:28" ht="12.75" customHeight="1" x14ac:dyDescent="0.2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20"/>
      <c r="T1150" s="120"/>
      <c r="U1150" s="120"/>
      <c r="V1150" s="120"/>
      <c r="W1150" s="120"/>
      <c r="X1150" s="15"/>
      <c r="Y1150" s="15"/>
      <c r="Z1150" s="15"/>
      <c r="AA1150" s="15"/>
      <c r="AB1150" s="15"/>
    </row>
    <row r="1151" spans="1:28" ht="12.75" customHeight="1" x14ac:dyDescent="0.2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20"/>
      <c r="T1151" s="120"/>
      <c r="U1151" s="120"/>
      <c r="V1151" s="120"/>
      <c r="W1151" s="120"/>
      <c r="X1151" s="15"/>
      <c r="Y1151" s="15"/>
      <c r="Z1151" s="15"/>
      <c r="AA1151" s="15"/>
      <c r="AB1151" s="15"/>
    </row>
    <row r="1152" spans="1:28" ht="12.75" customHeight="1" x14ac:dyDescent="0.2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20"/>
      <c r="T1152" s="120"/>
      <c r="U1152" s="120"/>
      <c r="V1152" s="120"/>
      <c r="W1152" s="120"/>
      <c r="X1152" s="15"/>
      <c r="Y1152" s="15"/>
      <c r="Z1152" s="15"/>
      <c r="AA1152" s="15"/>
      <c r="AB1152" s="15"/>
    </row>
    <row r="1153" spans="1:28" ht="12.75" customHeight="1" x14ac:dyDescent="0.2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20"/>
      <c r="T1153" s="120"/>
      <c r="U1153" s="120"/>
      <c r="V1153" s="120"/>
      <c r="W1153" s="120"/>
      <c r="X1153" s="15"/>
      <c r="Y1153" s="15"/>
      <c r="Z1153" s="15"/>
      <c r="AA1153" s="15"/>
      <c r="AB1153" s="15"/>
    </row>
    <row r="1154" spans="1:28" ht="12.75" customHeight="1" x14ac:dyDescent="0.2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20"/>
      <c r="T1154" s="120"/>
      <c r="U1154" s="120"/>
      <c r="V1154" s="120"/>
      <c r="W1154" s="120"/>
      <c r="X1154" s="15"/>
      <c r="Y1154" s="15"/>
      <c r="Z1154" s="15"/>
      <c r="AA1154" s="15"/>
      <c r="AB1154" s="15"/>
    </row>
    <row r="1155" spans="1:28" ht="12.75" customHeight="1" x14ac:dyDescent="0.2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20"/>
      <c r="T1155" s="120"/>
      <c r="U1155" s="120"/>
      <c r="V1155" s="120"/>
      <c r="W1155" s="120"/>
      <c r="X1155" s="15"/>
      <c r="Y1155" s="15"/>
      <c r="Z1155" s="15"/>
      <c r="AA1155" s="15"/>
      <c r="AB1155" s="15"/>
    </row>
    <row r="1156" spans="1:28" ht="12.75" customHeight="1" x14ac:dyDescent="0.2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20"/>
      <c r="T1156" s="120"/>
      <c r="U1156" s="120"/>
      <c r="V1156" s="120"/>
      <c r="W1156" s="120"/>
      <c r="X1156" s="15"/>
      <c r="Y1156" s="15"/>
      <c r="Z1156" s="15"/>
      <c r="AA1156" s="15"/>
      <c r="AB1156" s="15"/>
    </row>
    <row r="1157" spans="1:28" ht="12.75" customHeight="1" x14ac:dyDescent="0.2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20"/>
      <c r="T1157" s="120"/>
      <c r="U1157" s="120"/>
      <c r="V1157" s="120"/>
      <c r="W1157" s="120"/>
      <c r="X1157" s="15"/>
      <c r="Y1157" s="15"/>
      <c r="Z1157" s="15"/>
      <c r="AA1157" s="15"/>
      <c r="AB1157" s="15"/>
    </row>
    <row r="1158" spans="1:28" ht="12.75" customHeight="1" x14ac:dyDescent="0.2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20"/>
      <c r="T1158" s="120"/>
      <c r="U1158" s="120"/>
      <c r="V1158" s="120"/>
      <c r="W1158" s="120"/>
      <c r="X1158" s="15"/>
      <c r="Y1158" s="15"/>
      <c r="Z1158" s="15"/>
      <c r="AA1158" s="15"/>
      <c r="AB1158" s="15"/>
    </row>
    <row r="1159" spans="1:28" ht="12.75" customHeight="1" x14ac:dyDescent="0.2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20"/>
      <c r="T1159" s="120"/>
      <c r="U1159" s="120"/>
      <c r="V1159" s="120"/>
      <c r="W1159" s="120"/>
      <c r="X1159" s="15"/>
      <c r="Y1159" s="15"/>
      <c r="Z1159" s="15"/>
      <c r="AA1159" s="15"/>
      <c r="AB1159" s="15"/>
    </row>
    <row r="1160" spans="1:28" ht="12.75" customHeight="1" x14ac:dyDescent="0.2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20"/>
      <c r="T1160" s="120"/>
      <c r="U1160" s="120"/>
      <c r="V1160" s="120"/>
      <c r="W1160" s="120"/>
      <c r="X1160" s="15"/>
      <c r="Y1160" s="15"/>
      <c r="Z1160" s="15"/>
      <c r="AA1160" s="15"/>
      <c r="AB1160" s="15"/>
    </row>
    <row r="1161" spans="1:28" ht="12.75" customHeight="1" x14ac:dyDescent="0.2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20"/>
      <c r="T1161" s="120"/>
      <c r="U1161" s="120"/>
      <c r="V1161" s="120"/>
      <c r="W1161" s="120"/>
      <c r="X1161" s="15"/>
      <c r="Y1161" s="15"/>
      <c r="Z1161" s="15"/>
      <c r="AA1161" s="15"/>
      <c r="AB1161" s="15"/>
    </row>
    <row r="1162" spans="1:28" ht="12.75" customHeight="1" x14ac:dyDescent="0.2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20"/>
      <c r="T1162" s="120"/>
      <c r="U1162" s="120"/>
      <c r="V1162" s="120"/>
      <c r="W1162" s="120"/>
      <c r="X1162" s="15"/>
      <c r="Y1162" s="15"/>
      <c r="Z1162" s="15"/>
      <c r="AA1162" s="15"/>
      <c r="AB1162" s="15"/>
    </row>
    <row r="1163" spans="1:28" ht="12.75" customHeight="1" x14ac:dyDescent="0.2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20"/>
      <c r="T1163" s="120"/>
      <c r="U1163" s="120"/>
      <c r="V1163" s="120"/>
      <c r="W1163" s="120"/>
      <c r="X1163" s="15"/>
      <c r="Y1163" s="15"/>
      <c r="Z1163" s="15"/>
      <c r="AA1163" s="15"/>
      <c r="AB1163" s="15"/>
    </row>
    <row r="1164" spans="1:28" ht="12.75" customHeight="1" x14ac:dyDescent="0.2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20"/>
      <c r="T1164" s="120"/>
      <c r="U1164" s="120"/>
      <c r="V1164" s="120"/>
      <c r="W1164" s="120"/>
      <c r="X1164" s="15"/>
      <c r="Y1164" s="15"/>
      <c r="Z1164" s="15"/>
      <c r="AA1164" s="15"/>
      <c r="AB1164" s="15"/>
    </row>
    <row r="1165" spans="1:28" ht="12.75" customHeight="1" x14ac:dyDescent="0.2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20"/>
      <c r="T1165" s="120"/>
      <c r="U1165" s="120"/>
      <c r="V1165" s="120"/>
      <c r="W1165" s="120"/>
      <c r="X1165" s="15"/>
      <c r="Y1165" s="15"/>
      <c r="Z1165" s="15"/>
      <c r="AA1165" s="15"/>
      <c r="AB1165" s="15"/>
    </row>
    <row r="1166" spans="1:28" ht="12.75" customHeight="1" x14ac:dyDescent="0.2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20"/>
      <c r="T1166" s="120"/>
      <c r="U1166" s="120"/>
      <c r="V1166" s="120"/>
      <c r="W1166" s="120"/>
      <c r="X1166" s="15"/>
      <c r="Y1166" s="15"/>
      <c r="Z1166" s="15"/>
      <c r="AA1166" s="15"/>
      <c r="AB1166" s="15"/>
    </row>
    <row r="1167" spans="1:28" ht="12.75" customHeight="1" x14ac:dyDescent="0.2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20"/>
      <c r="T1167" s="120"/>
      <c r="U1167" s="120"/>
      <c r="V1167" s="120"/>
      <c r="W1167" s="120"/>
      <c r="X1167" s="15"/>
      <c r="Y1167" s="15"/>
      <c r="Z1167" s="15"/>
      <c r="AA1167" s="15"/>
      <c r="AB1167" s="15"/>
    </row>
    <row r="1168" spans="1:28" ht="12.75" customHeight="1" x14ac:dyDescent="0.2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20"/>
      <c r="T1168" s="120"/>
      <c r="U1168" s="120"/>
      <c r="V1168" s="120"/>
      <c r="W1168" s="120"/>
      <c r="X1168" s="15"/>
      <c r="Y1168" s="15"/>
      <c r="Z1168" s="15"/>
      <c r="AA1168" s="15"/>
      <c r="AB1168" s="15"/>
    </row>
    <row r="1169" spans="1:28" ht="12.75" customHeight="1" x14ac:dyDescent="0.2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20"/>
      <c r="T1169" s="120"/>
      <c r="U1169" s="120"/>
      <c r="V1169" s="120"/>
      <c r="W1169" s="120"/>
      <c r="X1169" s="15"/>
      <c r="Y1169" s="15"/>
      <c r="Z1169" s="15"/>
      <c r="AA1169" s="15"/>
      <c r="AB1169" s="15"/>
    </row>
    <row r="1170" spans="1:28" ht="12.75" customHeight="1" x14ac:dyDescent="0.2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20"/>
      <c r="T1170" s="120"/>
      <c r="U1170" s="120"/>
      <c r="V1170" s="120"/>
      <c r="W1170" s="120"/>
      <c r="X1170" s="15"/>
      <c r="Y1170" s="15"/>
      <c r="Z1170" s="15"/>
      <c r="AA1170" s="15"/>
      <c r="AB1170" s="15"/>
    </row>
    <row r="1171" spans="1:28" ht="12.75" customHeight="1" x14ac:dyDescent="0.2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20"/>
      <c r="T1171" s="120"/>
      <c r="U1171" s="120"/>
      <c r="V1171" s="120"/>
      <c r="W1171" s="120"/>
      <c r="X1171" s="15"/>
      <c r="Y1171" s="15"/>
      <c r="Z1171" s="15"/>
      <c r="AA1171" s="15"/>
      <c r="AB1171" s="15"/>
    </row>
    <row r="1172" spans="1:28" ht="12.75" customHeight="1" x14ac:dyDescent="0.2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20"/>
      <c r="T1172" s="120"/>
      <c r="U1172" s="120"/>
      <c r="V1172" s="120"/>
      <c r="W1172" s="120"/>
      <c r="X1172" s="15"/>
      <c r="Y1172" s="15"/>
      <c r="Z1172" s="15"/>
      <c r="AA1172" s="15"/>
      <c r="AB1172" s="15"/>
    </row>
    <row r="1173" spans="1:28" ht="12.75" customHeight="1" x14ac:dyDescent="0.2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20"/>
      <c r="T1173" s="120"/>
      <c r="U1173" s="120"/>
      <c r="V1173" s="120"/>
      <c r="W1173" s="120"/>
      <c r="X1173" s="15"/>
      <c r="Y1173" s="15"/>
      <c r="Z1173" s="15"/>
      <c r="AA1173" s="15"/>
      <c r="AB1173" s="15"/>
    </row>
    <row r="1174" spans="1:28" ht="12.75" customHeight="1" x14ac:dyDescent="0.2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20"/>
      <c r="T1174" s="120"/>
      <c r="U1174" s="120"/>
      <c r="V1174" s="120"/>
      <c r="W1174" s="120"/>
      <c r="X1174" s="15"/>
      <c r="Y1174" s="15"/>
      <c r="Z1174" s="15"/>
      <c r="AA1174" s="15"/>
      <c r="AB1174" s="15"/>
    </row>
    <row r="1175" spans="1:28" ht="12.75" customHeight="1" x14ac:dyDescent="0.2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20"/>
      <c r="T1175" s="120"/>
      <c r="U1175" s="120"/>
      <c r="V1175" s="120"/>
      <c r="W1175" s="120"/>
      <c r="X1175" s="15"/>
      <c r="Y1175" s="15"/>
      <c r="Z1175" s="15"/>
      <c r="AA1175" s="15"/>
      <c r="AB1175" s="15"/>
    </row>
    <row r="1176" spans="1:28" ht="12.75" customHeight="1" x14ac:dyDescent="0.2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20"/>
      <c r="T1176" s="120"/>
      <c r="U1176" s="120"/>
      <c r="V1176" s="120"/>
      <c r="W1176" s="120"/>
      <c r="X1176" s="15"/>
      <c r="Y1176" s="15"/>
      <c r="Z1176" s="15"/>
      <c r="AA1176" s="15"/>
      <c r="AB1176" s="15"/>
    </row>
    <row r="1177" spans="1:28" ht="12.75" customHeight="1" x14ac:dyDescent="0.2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20"/>
      <c r="T1177" s="120"/>
      <c r="U1177" s="120"/>
      <c r="V1177" s="120"/>
      <c r="W1177" s="120"/>
      <c r="X1177" s="15"/>
      <c r="Y1177" s="15"/>
      <c r="Z1177" s="15"/>
      <c r="AA1177" s="15"/>
      <c r="AB1177" s="15"/>
    </row>
    <row r="1178" spans="1:28" ht="12.75" customHeight="1" x14ac:dyDescent="0.2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20"/>
      <c r="T1178" s="120"/>
      <c r="U1178" s="120"/>
      <c r="V1178" s="120"/>
      <c r="W1178" s="120"/>
      <c r="X1178" s="15"/>
      <c r="Y1178" s="15"/>
      <c r="Z1178" s="15"/>
      <c r="AA1178" s="15"/>
      <c r="AB1178" s="15"/>
    </row>
    <row r="1179" spans="1:28" ht="12.75" customHeight="1" x14ac:dyDescent="0.2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20"/>
      <c r="T1179" s="120"/>
      <c r="U1179" s="120"/>
      <c r="V1179" s="120"/>
      <c r="W1179" s="120"/>
      <c r="X1179" s="15"/>
      <c r="Y1179" s="15"/>
      <c r="Z1179" s="15"/>
      <c r="AA1179" s="15"/>
      <c r="AB1179" s="15"/>
    </row>
    <row r="1180" spans="1:28" ht="12.75" customHeight="1" x14ac:dyDescent="0.2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20"/>
      <c r="T1180" s="120"/>
      <c r="U1180" s="120"/>
      <c r="V1180" s="120"/>
      <c r="W1180" s="120"/>
      <c r="X1180" s="15"/>
      <c r="Y1180" s="15"/>
      <c r="Z1180" s="15"/>
      <c r="AA1180" s="15"/>
      <c r="AB1180" s="15"/>
    </row>
    <row r="1181" spans="1:28" ht="12.75" customHeight="1" x14ac:dyDescent="0.2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20"/>
      <c r="T1181" s="120"/>
      <c r="U1181" s="120"/>
      <c r="V1181" s="120"/>
      <c r="W1181" s="120"/>
      <c r="X1181" s="15"/>
      <c r="Y1181" s="15"/>
      <c r="Z1181" s="15"/>
      <c r="AA1181" s="15"/>
      <c r="AB1181" s="15"/>
    </row>
    <row r="1182" spans="1:28" ht="12.75" customHeight="1" x14ac:dyDescent="0.2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20"/>
      <c r="T1182" s="120"/>
      <c r="U1182" s="120"/>
      <c r="V1182" s="120"/>
      <c r="W1182" s="120"/>
      <c r="X1182" s="15"/>
      <c r="Y1182" s="15"/>
      <c r="Z1182" s="15"/>
      <c r="AA1182" s="15"/>
      <c r="AB1182" s="15"/>
    </row>
    <row r="1183" spans="1:28" ht="12.75" customHeight="1" x14ac:dyDescent="0.2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20"/>
      <c r="T1183" s="120"/>
      <c r="U1183" s="120"/>
      <c r="V1183" s="120"/>
      <c r="W1183" s="120"/>
      <c r="X1183" s="15"/>
      <c r="Y1183" s="15"/>
      <c r="Z1183" s="15"/>
      <c r="AA1183" s="15"/>
      <c r="AB1183" s="15"/>
    </row>
    <row r="1184" spans="1:28" ht="12.75" customHeight="1" x14ac:dyDescent="0.2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20"/>
      <c r="T1184" s="120"/>
      <c r="U1184" s="120"/>
      <c r="V1184" s="120"/>
      <c r="W1184" s="120"/>
      <c r="X1184" s="15"/>
      <c r="Y1184" s="15"/>
      <c r="Z1184" s="15"/>
      <c r="AA1184" s="15"/>
      <c r="AB1184" s="15"/>
    </row>
    <row r="1185" spans="1:28" ht="12.75" customHeight="1" x14ac:dyDescent="0.2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20"/>
      <c r="T1185" s="120"/>
      <c r="U1185" s="120"/>
      <c r="V1185" s="120"/>
      <c r="W1185" s="120"/>
      <c r="X1185" s="15"/>
      <c r="Y1185" s="15"/>
      <c r="Z1185" s="15"/>
      <c r="AA1185" s="15"/>
      <c r="AB1185" s="15"/>
    </row>
    <row r="1186" spans="1:28" ht="12.75" customHeight="1" x14ac:dyDescent="0.2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20"/>
      <c r="T1186" s="120"/>
      <c r="U1186" s="120"/>
      <c r="V1186" s="120"/>
      <c r="W1186" s="120"/>
      <c r="X1186" s="15"/>
      <c r="Y1186" s="15"/>
      <c r="Z1186" s="15"/>
      <c r="AA1186" s="15"/>
      <c r="AB1186" s="15"/>
    </row>
    <row r="1187" spans="1:28" ht="12.75" customHeight="1" x14ac:dyDescent="0.2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20"/>
      <c r="T1187" s="120"/>
      <c r="U1187" s="120"/>
      <c r="V1187" s="120"/>
      <c r="W1187" s="120"/>
      <c r="X1187" s="15"/>
      <c r="Y1187" s="15"/>
      <c r="Z1187" s="15"/>
      <c r="AA1187" s="15"/>
      <c r="AB1187" s="15"/>
    </row>
    <row r="1188" spans="1:28" ht="12.75" customHeight="1" x14ac:dyDescent="0.2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20"/>
      <c r="T1188" s="120"/>
      <c r="U1188" s="120"/>
      <c r="V1188" s="120"/>
      <c r="W1188" s="120"/>
      <c r="X1188" s="15"/>
      <c r="Y1188" s="15"/>
      <c r="Z1188" s="15"/>
      <c r="AA1188" s="15"/>
      <c r="AB1188" s="15"/>
    </row>
    <row r="1189" spans="1:28" ht="12.75" customHeight="1" x14ac:dyDescent="0.2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20"/>
      <c r="T1189" s="120"/>
      <c r="U1189" s="120"/>
      <c r="V1189" s="120"/>
      <c r="W1189" s="120"/>
      <c r="X1189" s="15"/>
      <c r="Y1189" s="15"/>
      <c r="Z1189" s="15"/>
      <c r="AA1189" s="15"/>
      <c r="AB1189" s="15"/>
    </row>
    <row r="1190" spans="1:28" ht="12.75" customHeight="1" x14ac:dyDescent="0.2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20"/>
      <c r="T1190" s="120"/>
      <c r="U1190" s="120"/>
      <c r="V1190" s="120"/>
      <c r="W1190" s="120"/>
      <c r="X1190" s="15"/>
      <c r="Y1190" s="15"/>
      <c r="Z1190" s="15"/>
      <c r="AA1190" s="15"/>
      <c r="AB1190" s="15"/>
    </row>
    <row r="1191" spans="1:28" ht="12.75" customHeight="1" x14ac:dyDescent="0.2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20"/>
      <c r="T1191" s="120"/>
      <c r="U1191" s="120"/>
      <c r="V1191" s="120"/>
      <c r="W1191" s="120"/>
      <c r="X1191" s="15"/>
      <c r="Y1191" s="15"/>
      <c r="Z1191" s="15"/>
      <c r="AA1191" s="15"/>
      <c r="AB1191" s="15"/>
    </row>
    <row r="1192" spans="1:28" ht="12.75" customHeight="1" x14ac:dyDescent="0.2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20"/>
      <c r="T1192" s="120"/>
      <c r="U1192" s="120"/>
      <c r="V1192" s="120"/>
      <c r="W1192" s="120"/>
      <c r="X1192" s="15"/>
      <c r="Y1192" s="15"/>
      <c r="Z1192" s="15"/>
      <c r="AA1192" s="15"/>
      <c r="AB1192" s="15"/>
    </row>
    <row r="1193" spans="1:28" ht="12.75" customHeight="1" x14ac:dyDescent="0.2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20"/>
      <c r="T1193" s="120"/>
      <c r="U1193" s="120"/>
      <c r="V1193" s="120"/>
      <c r="W1193" s="120"/>
      <c r="X1193" s="15"/>
      <c r="Y1193" s="15"/>
      <c r="Z1193" s="15"/>
      <c r="AA1193" s="15"/>
      <c r="AB1193" s="15"/>
    </row>
    <row r="1194" spans="1:28" ht="12.75" customHeight="1" x14ac:dyDescent="0.2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20"/>
      <c r="T1194" s="120"/>
      <c r="U1194" s="120"/>
      <c r="V1194" s="120"/>
      <c r="W1194" s="120"/>
      <c r="X1194" s="15"/>
      <c r="Y1194" s="15"/>
      <c r="Z1194" s="15"/>
      <c r="AA1194" s="15"/>
      <c r="AB1194" s="15"/>
    </row>
    <row r="1195" spans="1:28" ht="12.75" customHeight="1" x14ac:dyDescent="0.2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20"/>
      <c r="T1195" s="120"/>
      <c r="U1195" s="120"/>
      <c r="V1195" s="120"/>
      <c r="W1195" s="120"/>
      <c r="X1195" s="15"/>
      <c r="Y1195" s="15"/>
      <c r="Z1195" s="15"/>
      <c r="AA1195" s="15"/>
      <c r="AB1195" s="15"/>
    </row>
    <row r="1196" spans="1:28" ht="12.75" customHeight="1" x14ac:dyDescent="0.2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20"/>
      <c r="T1196" s="120"/>
      <c r="U1196" s="120"/>
      <c r="V1196" s="120"/>
      <c r="W1196" s="120"/>
      <c r="X1196" s="15"/>
      <c r="Y1196" s="15"/>
      <c r="Z1196" s="15"/>
      <c r="AA1196" s="15"/>
      <c r="AB1196" s="15"/>
    </row>
    <row r="1197" spans="1:28" ht="12.75" customHeight="1" x14ac:dyDescent="0.2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20"/>
      <c r="T1197" s="120"/>
      <c r="U1197" s="120"/>
      <c r="V1197" s="120"/>
      <c r="W1197" s="120"/>
      <c r="X1197" s="15"/>
      <c r="Y1197" s="15"/>
      <c r="Z1197" s="15"/>
      <c r="AA1197" s="15"/>
      <c r="AB1197" s="15"/>
    </row>
    <row r="1198" spans="1:28" ht="12.75" customHeight="1" x14ac:dyDescent="0.2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20"/>
      <c r="T1198" s="120"/>
      <c r="U1198" s="120"/>
      <c r="V1198" s="120"/>
      <c r="W1198" s="120"/>
      <c r="X1198" s="15"/>
      <c r="Y1198" s="15"/>
      <c r="Z1198" s="15"/>
      <c r="AA1198" s="15"/>
      <c r="AB1198" s="15"/>
    </row>
    <row r="1199" spans="1:28" ht="12.75" customHeight="1" x14ac:dyDescent="0.2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20"/>
      <c r="T1199" s="120"/>
      <c r="U1199" s="120"/>
      <c r="V1199" s="120"/>
      <c r="W1199" s="120"/>
      <c r="X1199" s="15"/>
      <c r="Y1199" s="15"/>
      <c r="Z1199" s="15"/>
      <c r="AA1199" s="15"/>
      <c r="AB1199" s="15"/>
    </row>
    <row r="1200" spans="1:28" ht="12.75" customHeight="1" x14ac:dyDescent="0.2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20"/>
      <c r="T1200" s="120"/>
      <c r="U1200" s="120"/>
      <c r="V1200" s="120"/>
      <c r="W1200" s="120"/>
      <c r="X1200" s="15"/>
      <c r="Y1200" s="15"/>
      <c r="Z1200" s="15"/>
      <c r="AA1200" s="15"/>
      <c r="AB1200" s="15"/>
    </row>
    <row r="1201" spans="1:28" ht="12.75" customHeight="1" x14ac:dyDescent="0.2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20"/>
      <c r="T1201" s="120"/>
      <c r="U1201" s="120"/>
      <c r="V1201" s="120"/>
      <c r="W1201" s="120"/>
      <c r="X1201" s="15"/>
      <c r="Y1201" s="15"/>
      <c r="Z1201" s="15"/>
      <c r="AA1201" s="15"/>
      <c r="AB1201" s="15"/>
    </row>
    <row r="1202" spans="1:28" ht="12.75" customHeight="1" x14ac:dyDescent="0.2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20"/>
      <c r="T1202" s="120"/>
      <c r="U1202" s="120"/>
      <c r="V1202" s="120"/>
      <c r="W1202" s="120"/>
      <c r="X1202" s="15"/>
      <c r="Y1202" s="15"/>
      <c r="Z1202" s="15"/>
      <c r="AA1202" s="15"/>
      <c r="AB1202" s="15"/>
    </row>
    <row r="1203" spans="1:28" ht="12.75" customHeight="1" x14ac:dyDescent="0.2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20"/>
      <c r="T1203" s="120"/>
      <c r="U1203" s="120"/>
      <c r="V1203" s="120"/>
      <c r="W1203" s="120"/>
      <c r="X1203" s="15"/>
      <c r="Y1203" s="15"/>
      <c r="Z1203" s="15"/>
      <c r="AA1203" s="15"/>
      <c r="AB1203" s="15"/>
    </row>
    <row r="1204" spans="1:28" ht="12.75" customHeight="1" x14ac:dyDescent="0.2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20"/>
      <c r="T1204" s="120"/>
      <c r="U1204" s="120"/>
      <c r="V1204" s="120"/>
      <c r="W1204" s="120"/>
      <c r="X1204" s="15"/>
      <c r="Y1204" s="15"/>
      <c r="Z1204" s="15"/>
      <c r="AA1204" s="15"/>
      <c r="AB1204" s="15"/>
    </row>
    <row r="1205" spans="1:28" ht="12.75" customHeight="1" x14ac:dyDescent="0.2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20"/>
      <c r="T1205" s="120"/>
      <c r="U1205" s="120"/>
      <c r="V1205" s="120"/>
      <c r="W1205" s="120"/>
      <c r="X1205" s="15"/>
      <c r="Y1205" s="15"/>
      <c r="Z1205" s="15"/>
      <c r="AA1205" s="15"/>
      <c r="AB1205" s="15"/>
    </row>
    <row r="1206" spans="1:28" ht="12.75" customHeight="1" x14ac:dyDescent="0.2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20"/>
      <c r="T1206" s="120"/>
      <c r="U1206" s="120"/>
      <c r="V1206" s="120"/>
      <c r="W1206" s="120"/>
      <c r="X1206" s="15"/>
      <c r="Y1206" s="15"/>
      <c r="Z1206" s="15"/>
      <c r="AA1206" s="15"/>
      <c r="AB1206" s="15"/>
    </row>
    <row r="1207" spans="1:28" ht="12.75" customHeight="1" x14ac:dyDescent="0.2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20"/>
      <c r="T1207" s="120"/>
      <c r="U1207" s="120"/>
      <c r="V1207" s="120"/>
      <c r="W1207" s="120"/>
      <c r="X1207" s="15"/>
      <c r="Y1207" s="15"/>
      <c r="Z1207" s="15"/>
      <c r="AA1207" s="15"/>
      <c r="AB1207" s="15"/>
    </row>
    <row r="1208" spans="1:28" ht="12.75" customHeight="1" x14ac:dyDescent="0.2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20"/>
      <c r="T1208" s="120"/>
      <c r="U1208" s="120"/>
      <c r="V1208" s="120"/>
      <c r="W1208" s="120"/>
      <c r="X1208" s="15"/>
      <c r="Y1208" s="15"/>
      <c r="Z1208" s="15"/>
      <c r="AA1208" s="15"/>
      <c r="AB1208" s="15"/>
    </row>
    <row r="1209" spans="1:28" ht="12.75" customHeight="1" x14ac:dyDescent="0.2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20"/>
      <c r="T1209" s="120"/>
      <c r="U1209" s="120"/>
      <c r="V1209" s="120"/>
      <c r="W1209" s="120"/>
      <c r="X1209" s="15"/>
      <c r="Y1209" s="15"/>
      <c r="Z1209" s="15"/>
      <c r="AA1209" s="15"/>
      <c r="AB1209" s="15"/>
    </row>
    <row r="1210" spans="1:28" ht="12.75" customHeight="1" x14ac:dyDescent="0.2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20"/>
      <c r="T1210" s="120"/>
      <c r="U1210" s="120"/>
      <c r="V1210" s="120"/>
      <c r="W1210" s="120"/>
      <c r="X1210" s="15"/>
      <c r="Y1210" s="15"/>
      <c r="Z1210" s="15"/>
      <c r="AA1210" s="15"/>
      <c r="AB1210" s="15"/>
    </row>
    <row r="1211" spans="1:28" ht="12.75" customHeight="1" x14ac:dyDescent="0.2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20"/>
      <c r="T1211" s="120"/>
      <c r="U1211" s="120"/>
      <c r="V1211" s="120"/>
      <c r="W1211" s="120"/>
      <c r="X1211" s="15"/>
      <c r="Y1211" s="15"/>
      <c r="Z1211" s="15"/>
      <c r="AA1211" s="15"/>
      <c r="AB1211" s="15"/>
    </row>
    <row r="1212" spans="1:28" ht="12.75" customHeight="1" x14ac:dyDescent="0.2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20"/>
      <c r="T1212" s="120"/>
      <c r="U1212" s="120"/>
      <c r="V1212" s="120"/>
      <c r="W1212" s="120"/>
      <c r="X1212" s="15"/>
      <c r="Y1212" s="15"/>
      <c r="Z1212" s="15"/>
      <c r="AA1212" s="15"/>
      <c r="AB1212" s="15"/>
    </row>
    <row r="1213" spans="1:28" ht="12.75" customHeight="1" x14ac:dyDescent="0.2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20"/>
      <c r="T1213" s="120"/>
      <c r="U1213" s="120"/>
      <c r="V1213" s="120"/>
      <c r="W1213" s="120"/>
      <c r="X1213" s="15"/>
      <c r="Y1213" s="15"/>
      <c r="Z1213" s="15"/>
      <c r="AA1213" s="15"/>
      <c r="AB1213" s="15"/>
    </row>
    <row r="1214" spans="1:28" ht="12.75" customHeight="1" x14ac:dyDescent="0.2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20"/>
      <c r="T1214" s="120"/>
      <c r="U1214" s="120"/>
      <c r="V1214" s="120"/>
      <c r="W1214" s="120"/>
      <c r="X1214" s="15"/>
      <c r="Y1214" s="15"/>
      <c r="Z1214" s="15"/>
      <c r="AA1214" s="15"/>
      <c r="AB1214" s="15"/>
    </row>
    <row r="1215" spans="1:28" ht="12.75" customHeight="1" x14ac:dyDescent="0.2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20"/>
      <c r="T1215" s="120"/>
      <c r="U1215" s="120"/>
      <c r="V1215" s="120"/>
      <c r="W1215" s="120"/>
      <c r="X1215" s="15"/>
      <c r="Y1215" s="15"/>
      <c r="Z1215" s="15"/>
      <c r="AA1215" s="15"/>
      <c r="AB1215" s="15"/>
    </row>
    <row r="1216" spans="1:28" ht="12.75" customHeight="1" x14ac:dyDescent="0.2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20"/>
      <c r="T1216" s="120"/>
      <c r="U1216" s="120"/>
      <c r="V1216" s="120"/>
      <c r="W1216" s="120"/>
      <c r="X1216" s="15"/>
      <c r="Y1216" s="15"/>
      <c r="Z1216" s="15"/>
      <c r="AA1216" s="15"/>
      <c r="AB1216" s="15"/>
    </row>
    <row r="1217" spans="1:28" ht="12.75" customHeight="1" x14ac:dyDescent="0.2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20"/>
      <c r="T1217" s="120"/>
      <c r="U1217" s="120"/>
      <c r="V1217" s="120"/>
      <c r="W1217" s="120"/>
      <c r="X1217" s="15"/>
      <c r="Y1217" s="15"/>
      <c r="Z1217" s="15"/>
      <c r="AA1217" s="15"/>
      <c r="AB1217" s="15"/>
    </row>
    <row r="1218" spans="1:28" ht="12.75" customHeight="1" x14ac:dyDescent="0.2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20"/>
      <c r="T1218" s="120"/>
      <c r="U1218" s="120"/>
      <c r="V1218" s="120"/>
      <c r="W1218" s="120"/>
      <c r="X1218" s="15"/>
      <c r="Y1218" s="15"/>
      <c r="Z1218" s="15"/>
      <c r="AA1218" s="15"/>
      <c r="AB1218" s="15"/>
    </row>
    <row r="1219" spans="1:28" ht="12.75" customHeight="1" x14ac:dyDescent="0.2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20"/>
      <c r="T1219" s="120"/>
      <c r="U1219" s="120"/>
      <c r="V1219" s="120"/>
      <c r="W1219" s="120"/>
      <c r="X1219" s="15"/>
      <c r="Y1219" s="15"/>
      <c r="Z1219" s="15"/>
      <c r="AA1219" s="15"/>
      <c r="AB1219" s="15"/>
    </row>
    <row r="1220" spans="1:28" ht="12.75" customHeight="1" x14ac:dyDescent="0.2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20"/>
      <c r="T1220" s="120"/>
      <c r="U1220" s="120"/>
      <c r="V1220" s="120"/>
      <c r="W1220" s="120"/>
      <c r="X1220" s="15"/>
      <c r="Y1220" s="15"/>
      <c r="Z1220" s="15"/>
      <c r="AA1220" s="15"/>
      <c r="AB1220" s="15"/>
    </row>
    <row r="1221" spans="1:28" ht="12.75" customHeight="1" x14ac:dyDescent="0.2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20"/>
      <c r="T1221" s="120"/>
      <c r="U1221" s="120"/>
      <c r="V1221" s="120"/>
      <c r="W1221" s="120"/>
      <c r="X1221" s="15"/>
      <c r="Y1221" s="15"/>
      <c r="Z1221" s="15"/>
      <c r="AA1221" s="15"/>
      <c r="AB1221" s="15"/>
    </row>
    <row r="1222" spans="1:28" ht="12.75" customHeight="1" x14ac:dyDescent="0.2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20"/>
      <c r="T1222" s="120"/>
      <c r="U1222" s="120"/>
      <c r="V1222" s="120"/>
      <c r="W1222" s="120"/>
      <c r="X1222" s="15"/>
      <c r="Y1222" s="15"/>
      <c r="Z1222" s="15"/>
      <c r="AA1222" s="15"/>
      <c r="AB1222" s="15"/>
    </row>
    <row r="1223" spans="1:28" ht="12.75" customHeight="1" x14ac:dyDescent="0.2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20"/>
      <c r="T1223" s="120"/>
      <c r="U1223" s="120"/>
      <c r="V1223" s="120"/>
      <c r="W1223" s="120"/>
      <c r="X1223" s="15"/>
      <c r="Y1223" s="15"/>
      <c r="Z1223" s="15"/>
      <c r="AA1223" s="15"/>
      <c r="AB1223" s="15"/>
    </row>
    <row r="1224" spans="1:28" ht="12.75" customHeight="1" x14ac:dyDescent="0.2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20"/>
      <c r="T1224" s="120"/>
      <c r="U1224" s="120"/>
      <c r="V1224" s="120"/>
      <c r="W1224" s="120"/>
      <c r="X1224" s="15"/>
      <c r="Y1224" s="15"/>
      <c r="Z1224" s="15"/>
      <c r="AA1224" s="15"/>
      <c r="AB1224" s="15"/>
    </row>
    <row r="1225" spans="1:28" ht="12.75" customHeight="1" x14ac:dyDescent="0.2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20"/>
      <c r="T1225" s="120"/>
      <c r="U1225" s="120"/>
      <c r="V1225" s="120"/>
      <c r="W1225" s="120"/>
      <c r="X1225" s="15"/>
      <c r="Y1225" s="15"/>
      <c r="Z1225" s="15"/>
      <c r="AA1225" s="15"/>
      <c r="AB1225" s="15"/>
    </row>
    <row r="1226" spans="1:28" ht="12.75" customHeight="1" x14ac:dyDescent="0.2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20"/>
      <c r="T1226" s="120"/>
      <c r="U1226" s="120"/>
      <c r="V1226" s="120"/>
      <c r="W1226" s="120"/>
      <c r="X1226" s="15"/>
      <c r="Y1226" s="15"/>
      <c r="Z1226" s="15"/>
      <c r="AA1226" s="15"/>
      <c r="AB1226" s="15"/>
    </row>
    <row r="1227" spans="1:28" ht="12.75" customHeight="1" x14ac:dyDescent="0.2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20"/>
      <c r="T1227" s="120"/>
      <c r="U1227" s="120"/>
      <c r="V1227" s="120"/>
      <c r="W1227" s="120"/>
      <c r="X1227" s="15"/>
      <c r="Y1227" s="15"/>
      <c r="Z1227" s="15"/>
      <c r="AA1227" s="15"/>
      <c r="AB1227" s="15"/>
    </row>
    <row r="1228" spans="1:28" ht="12.75" customHeight="1" x14ac:dyDescent="0.2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20"/>
      <c r="T1228" s="120"/>
      <c r="U1228" s="120"/>
      <c r="V1228" s="120"/>
      <c r="W1228" s="120"/>
      <c r="X1228" s="15"/>
      <c r="Y1228" s="15"/>
      <c r="Z1228" s="15"/>
      <c r="AA1228" s="15"/>
      <c r="AB1228" s="15"/>
    </row>
    <row r="1229" spans="1:28" ht="12.75" customHeight="1" x14ac:dyDescent="0.2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20"/>
      <c r="T1229" s="120"/>
      <c r="U1229" s="120"/>
      <c r="V1229" s="120"/>
      <c r="W1229" s="120"/>
      <c r="X1229" s="15"/>
      <c r="Y1229" s="15"/>
      <c r="Z1229" s="15"/>
      <c r="AA1229" s="15"/>
      <c r="AB1229" s="15"/>
    </row>
    <row r="1230" spans="1:28" ht="12.75" customHeight="1" x14ac:dyDescent="0.2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20"/>
      <c r="T1230" s="120"/>
      <c r="U1230" s="120"/>
      <c r="V1230" s="120"/>
      <c r="W1230" s="120"/>
      <c r="X1230" s="15"/>
      <c r="Y1230" s="15"/>
      <c r="Z1230" s="15"/>
      <c r="AA1230" s="15"/>
      <c r="AB1230" s="15"/>
    </row>
    <row r="1231" spans="1:28" ht="12.75" customHeight="1" x14ac:dyDescent="0.2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20"/>
      <c r="T1231" s="120"/>
      <c r="U1231" s="120"/>
      <c r="V1231" s="120"/>
      <c r="W1231" s="120"/>
      <c r="X1231" s="15"/>
      <c r="Y1231" s="15"/>
      <c r="Z1231" s="15"/>
      <c r="AA1231" s="15"/>
      <c r="AB1231" s="15"/>
    </row>
    <row r="1232" spans="1:28" ht="12.75" customHeight="1" x14ac:dyDescent="0.2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20"/>
      <c r="T1232" s="120"/>
      <c r="U1232" s="120"/>
      <c r="V1232" s="120"/>
      <c r="W1232" s="120"/>
      <c r="X1232" s="15"/>
      <c r="Y1232" s="15"/>
      <c r="Z1232" s="15"/>
      <c r="AA1232" s="15"/>
      <c r="AB1232" s="15"/>
    </row>
    <row r="1233" spans="1:28" ht="12.75" customHeight="1" x14ac:dyDescent="0.2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20"/>
      <c r="T1233" s="120"/>
      <c r="U1233" s="120"/>
      <c r="V1233" s="120"/>
      <c r="W1233" s="120"/>
      <c r="X1233" s="15"/>
      <c r="Y1233" s="15"/>
      <c r="Z1233" s="15"/>
      <c r="AA1233" s="15"/>
      <c r="AB1233" s="15"/>
    </row>
  </sheetData>
  <mergeCells count="24">
    <mergeCell ref="Z1:AA1"/>
    <mergeCell ref="Z7:Z8"/>
    <mergeCell ref="AA7:AA8"/>
    <mergeCell ref="J3:K3"/>
    <mergeCell ref="J4:K4"/>
    <mergeCell ref="B6:C8"/>
    <mergeCell ref="D6:V6"/>
    <mergeCell ref="X6:AA6"/>
    <mergeCell ref="D7:M7"/>
    <mergeCell ref="P7:Q7"/>
    <mergeCell ref="U7:V7"/>
    <mergeCell ref="X7:X8"/>
    <mergeCell ref="Y7:Y8"/>
    <mergeCell ref="D1:Y1"/>
    <mergeCell ref="B1:C1"/>
    <mergeCell ref="B317:B318"/>
    <mergeCell ref="D317:M317"/>
    <mergeCell ref="D318:W318"/>
    <mergeCell ref="B10:B11"/>
    <mergeCell ref="B12:B297"/>
    <mergeCell ref="B298:B305"/>
    <mergeCell ref="B306:B308"/>
    <mergeCell ref="B310:B315"/>
    <mergeCell ref="D315:M315"/>
  </mergeCells>
  <conditionalFormatting sqref="D13:E305">
    <cfRule type="cellIs" dxfId="17" priority="23" operator="notBetween">
      <formula>$E$10</formula>
      <formula>$E$11</formula>
    </cfRule>
  </conditionalFormatting>
  <conditionalFormatting sqref="D317:N317 P317:Q317 S317 U317:V317 D318:W318">
    <cfRule type="cellIs" dxfId="16" priority="1" operator="between">
      <formula>0.01</formula>
      <formula>0.89</formula>
    </cfRule>
    <cfRule type="cellIs" dxfId="15" priority="2" operator="between">
      <formula>0.9</formula>
      <formula>0.99</formula>
    </cfRule>
    <cfRule type="cellIs" dxfId="14" priority="3" operator="equal">
      <formula>1</formula>
    </cfRule>
  </conditionalFormatting>
  <conditionalFormatting sqref="F13:F305">
    <cfRule type="cellIs" dxfId="13" priority="22" operator="notBetween">
      <formula>$F$10</formula>
      <formula>$F$11</formula>
    </cfRule>
  </conditionalFormatting>
  <conditionalFormatting sqref="G13:G305">
    <cfRule type="cellIs" dxfId="12" priority="21" operator="notBetween">
      <formula>$G$10</formula>
      <formula>$G$11</formula>
    </cfRule>
  </conditionalFormatting>
  <conditionalFormatting sqref="H13:H305">
    <cfRule type="cellIs" dxfId="11" priority="20" operator="notBetween">
      <formula>$H$10</formula>
      <formula>$H$11</formula>
    </cfRule>
  </conditionalFormatting>
  <conditionalFormatting sqref="I13:I305">
    <cfRule type="cellIs" dxfId="10" priority="19" operator="notBetween">
      <formula>$I$10</formula>
      <formula>$I$11</formula>
    </cfRule>
  </conditionalFormatting>
  <conditionalFormatting sqref="J13:J305">
    <cfRule type="cellIs" dxfId="9" priority="18" operator="notBetween">
      <formula>$J$10</formula>
      <formula>$J$11</formula>
    </cfRule>
  </conditionalFormatting>
  <conditionalFormatting sqref="K13:K305">
    <cfRule type="cellIs" dxfId="8" priority="17" operator="notBetween">
      <formula>$K$10</formula>
      <formula>$K$11</formula>
    </cfRule>
  </conditionalFormatting>
  <conditionalFormatting sqref="L13:L305">
    <cfRule type="cellIs" dxfId="7" priority="16" operator="notBetween">
      <formula>$L$10</formula>
      <formula>$L$11</formula>
    </cfRule>
  </conditionalFormatting>
  <conditionalFormatting sqref="M13:M305">
    <cfRule type="cellIs" dxfId="6" priority="15" operator="notBetween">
      <formula>$M$10</formula>
      <formula>$M$11</formula>
    </cfRule>
  </conditionalFormatting>
  <conditionalFormatting sqref="N13:N305">
    <cfRule type="cellIs" dxfId="5" priority="14" operator="notBetween">
      <formula>$N$10</formula>
      <formula>$N$11</formula>
    </cfRule>
  </conditionalFormatting>
  <conditionalFormatting sqref="P13:P305">
    <cfRule type="cellIs" dxfId="4" priority="4" operator="notBetween">
      <formula>$P$10</formula>
      <formula>$P$11</formula>
    </cfRule>
  </conditionalFormatting>
  <conditionalFormatting sqref="Q13:Q305">
    <cfRule type="cellIs" dxfId="3" priority="13" operator="notBetween">
      <formula>$Q$10</formula>
      <formula>$Q$11</formula>
    </cfRule>
  </conditionalFormatting>
  <conditionalFormatting sqref="S13:S305">
    <cfRule type="cellIs" dxfId="2" priority="12" operator="greaterThan">
      <formula>$S$10</formula>
    </cfRule>
  </conditionalFormatting>
  <conditionalFormatting sqref="U13:U305">
    <cfRule type="cellIs" dxfId="1" priority="11" operator="lessThan">
      <formula>$U$11</formula>
    </cfRule>
  </conditionalFormatting>
  <conditionalFormatting sqref="V13:V305">
    <cfRule type="cellIs" dxfId="0" priority="10" operator="notBetween">
      <formula>$V$10</formula>
      <formula>$V$11</formula>
    </cfRule>
  </conditionalFormatting>
  <printOptions horizontalCentered="1"/>
  <pageMargins left="0" right="0" top="0.39370078740157483" bottom="0.39370078740157483" header="0" footer="0"/>
  <pageSetup paperSize="9" scale="4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2</xdr:col>
                    <xdr:colOff>9525</xdr:colOff>
                    <xdr:row>319</xdr:row>
                    <xdr:rowOff>142875</xdr:rowOff>
                  </from>
                  <to>
                    <xdr:col>3</xdr:col>
                    <xdr:colOff>657225</xdr:colOff>
                    <xdr:row>320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4</xdr:col>
                    <xdr:colOff>9525</xdr:colOff>
                    <xdr:row>319</xdr:row>
                    <xdr:rowOff>142875</xdr:rowOff>
                  </from>
                  <to>
                    <xdr:col>6</xdr:col>
                    <xdr:colOff>466725</xdr:colOff>
                    <xdr:row>320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A1:S1000"/>
  <sheetViews>
    <sheetView workbookViewId="0">
      <selection activeCell="A57" sqref="A57:P59"/>
    </sheetView>
  </sheetViews>
  <sheetFormatPr defaultColWidth="14.42578125" defaultRowHeight="15" customHeight="1" x14ac:dyDescent="0.2"/>
  <cols>
    <col min="1" max="1" width="8.5703125" customWidth="1"/>
    <col min="2" max="16" width="6.42578125" customWidth="1"/>
    <col min="17" max="26" width="8.5703125" customWidth="1"/>
  </cols>
  <sheetData>
    <row r="1" spans="1:19" ht="12.75" customHeight="1" x14ac:dyDescent="0.2">
      <c r="A1" s="210" t="s">
        <v>38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2"/>
    </row>
    <row r="2" spans="1:19" ht="12.75" customHeight="1" x14ac:dyDescent="0.2">
      <c r="A2" s="3"/>
      <c r="B2" s="210" t="s">
        <v>39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2"/>
    </row>
    <row r="3" spans="1:19" ht="12.75" customHeight="1" x14ac:dyDescent="0.2">
      <c r="A3" s="204" t="s">
        <v>40</v>
      </c>
      <c r="B3" s="204" t="s">
        <v>41</v>
      </c>
      <c r="C3" s="204" t="s">
        <v>42</v>
      </c>
      <c r="D3" s="204" t="s">
        <v>43</v>
      </c>
      <c r="E3" s="204" t="s">
        <v>44</v>
      </c>
      <c r="F3" s="204" t="s">
        <v>45</v>
      </c>
      <c r="G3" s="204" t="s">
        <v>46</v>
      </c>
      <c r="H3" s="204" t="s">
        <v>47</v>
      </c>
      <c r="I3" s="3" t="s">
        <v>48</v>
      </c>
      <c r="J3" s="3" t="s">
        <v>49</v>
      </c>
      <c r="K3" s="3" t="s">
        <v>50</v>
      </c>
      <c r="L3" s="3" t="s">
        <v>51</v>
      </c>
      <c r="M3" s="3" t="s">
        <v>52</v>
      </c>
      <c r="N3" s="3" t="s">
        <v>53</v>
      </c>
      <c r="O3" s="3" t="s">
        <v>54</v>
      </c>
      <c r="P3" s="3" t="s">
        <v>55</v>
      </c>
    </row>
    <row r="4" spans="1:19" ht="12.75" customHeight="1" x14ac:dyDescent="0.2">
      <c r="A4" s="205"/>
      <c r="B4" s="205"/>
      <c r="C4" s="205"/>
      <c r="D4" s="205"/>
      <c r="E4" s="205"/>
      <c r="F4" s="205"/>
      <c r="G4" s="205"/>
      <c r="H4" s="205"/>
      <c r="I4" s="3" t="s">
        <v>56</v>
      </c>
      <c r="J4" s="3" t="s">
        <v>56</v>
      </c>
      <c r="K4" s="3" t="s">
        <v>56</v>
      </c>
      <c r="L4" s="3" t="s">
        <v>56</v>
      </c>
      <c r="M4" s="3" t="s">
        <v>56</v>
      </c>
      <c r="N4" s="3" t="s">
        <v>56</v>
      </c>
      <c r="O4" s="3" t="s">
        <v>56</v>
      </c>
      <c r="P4" s="3" t="s">
        <v>56</v>
      </c>
    </row>
    <row r="5" spans="1:19" ht="12.75" customHeight="1" x14ac:dyDescent="0.2">
      <c r="A5" s="206"/>
      <c r="B5" s="206"/>
      <c r="C5" s="206"/>
      <c r="D5" s="206"/>
      <c r="E5" s="206"/>
      <c r="F5" s="206"/>
      <c r="G5" s="206"/>
      <c r="H5" s="206"/>
      <c r="I5" s="3" t="s">
        <v>57</v>
      </c>
      <c r="J5" s="3" t="s">
        <v>58</v>
      </c>
      <c r="K5" s="3" t="s">
        <v>59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64</v>
      </c>
    </row>
    <row r="6" spans="1:19" ht="12.75" customHeight="1" x14ac:dyDescent="0.2">
      <c r="A6" s="4">
        <v>100</v>
      </c>
      <c r="B6" s="4">
        <v>1.1599999999999999</v>
      </c>
      <c r="C6" s="4">
        <v>1.5</v>
      </c>
      <c r="D6" s="4">
        <v>1.79</v>
      </c>
      <c r="E6" s="4">
        <v>2.04</v>
      </c>
      <c r="F6" s="4">
        <v>2.23</v>
      </c>
      <c r="G6" s="4">
        <v>2.39</v>
      </c>
      <c r="H6" s="4">
        <v>2.5299999999999998</v>
      </c>
      <c r="I6" s="4">
        <v>2.65</v>
      </c>
      <c r="J6" s="4">
        <v>2.83</v>
      </c>
      <c r="K6" s="4">
        <v>3.03</v>
      </c>
      <c r="L6" s="4">
        <v>3.2</v>
      </c>
      <c r="M6" s="4">
        <v>3.38</v>
      </c>
      <c r="N6" s="4">
        <v>3.54</v>
      </c>
      <c r="O6" s="4">
        <v>3.7</v>
      </c>
      <c r="P6" s="4">
        <v>3.83</v>
      </c>
    </row>
    <row r="7" spans="1:19" ht="12.75" customHeight="1" x14ac:dyDescent="0.2">
      <c r="A7" s="4">
        <v>99</v>
      </c>
      <c r="B7" s="4"/>
      <c r="C7" s="4">
        <v>1.47</v>
      </c>
      <c r="D7" s="4">
        <v>1.67</v>
      </c>
      <c r="E7" s="4">
        <v>1.8</v>
      </c>
      <c r="F7" s="4">
        <v>1.89</v>
      </c>
      <c r="G7" s="4">
        <v>1.95</v>
      </c>
      <c r="H7" s="4">
        <v>2</v>
      </c>
      <c r="I7" s="4">
        <v>2.04</v>
      </c>
      <c r="J7" s="4">
        <v>2.09</v>
      </c>
      <c r="K7" s="4">
        <v>2.14</v>
      </c>
      <c r="L7" s="4">
        <v>2.1800000000000002</v>
      </c>
      <c r="M7" s="4">
        <v>2.2200000000000002</v>
      </c>
      <c r="N7" s="4">
        <v>2.2599999999999998</v>
      </c>
      <c r="O7" s="4">
        <v>2.29</v>
      </c>
      <c r="P7" s="4">
        <v>2.31</v>
      </c>
      <c r="R7" s="5"/>
      <c r="S7" s="5"/>
    </row>
    <row r="8" spans="1:19" ht="12.75" customHeight="1" x14ac:dyDescent="0.2">
      <c r="A8" s="4">
        <v>98</v>
      </c>
      <c r="B8" s="4">
        <v>1.1499999999999999</v>
      </c>
      <c r="C8" s="4">
        <v>1.41</v>
      </c>
      <c r="D8" s="4">
        <v>1.6</v>
      </c>
      <c r="E8" s="4">
        <v>1.7</v>
      </c>
      <c r="F8" s="4">
        <v>1.76</v>
      </c>
      <c r="G8" s="4">
        <v>1.81</v>
      </c>
      <c r="H8" s="4">
        <v>1.84</v>
      </c>
      <c r="I8" s="4">
        <v>1.86</v>
      </c>
      <c r="J8" s="4">
        <v>1.91</v>
      </c>
      <c r="K8" s="4">
        <v>1.93</v>
      </c>
      <c r="L8" s="4">
        <v>1.96</v>
      </c>
      <c r="M8" s="4">
        <v>1.99</v>
      </c>
      <c r="N8" s="4">
        <v>2.0099999999999998</v>
      </c>
      <c r="O8" s="4">
        <v>2.0299999999999998</v>
      </c>
      <c r="P8" s="4">
        <v>2.0499999999999998</v>
      </c>
      <c r="R8" s="2"/>
      <c r="S8" s="5"/>
    </row>
    <row r="9" spans="1:19" ht="12.75" customHeight="1" x14ac:dyDescent="0.2">
      <c r="A9" s="4">
        <v>97</v>
      </c>
      <c r="B9" s="4"/>
      <c r="C9" s="4">
        <v>1.41</v>
      </c>
      <c r="D9" s="4">
        <v>1.54</v>
      </c>
      <c r="E9" s="4">
        <v>1.62</v>
      </c>
      <c r="F9" s="4">
        <v>1.67</v>
      </c>
      <c r="G9" s="4">
        <v>1.7</v>
      </c>
      <c r="H9" s="4">
        <v>1.72</v>
      </c>
      <c r="I9" s="4">
        <v>1.74</v>
      </c>
      <c r="J9" s="4">
        <v>1.77</v>
      </c>
      <c r="K9" s="4">
        <v>1.79</v>
      </c>
      <c r="L9" s="4">
        <v>1.81</v>
      </c>
      <c r="M9" s="4">
        <v>1.83</v>
      </c>
      <c r="N9" s="4">
        <v>1.85</v>
      </c>
      <c r="O9" s="4">
        <v>1.86</v>
      </c>
      <c r="P9" s="4">
        <v>1.87</v>
      </c>
    </row>
    <row r="10" spans="1:19" ht="12.75" customHeight="1" x14ac:dyDescent="0.2">
      <c r="A10" s="4">
        <v>96</v>
      </c>
      <c r="B10" s="4">
        <v>1.1399999999999999</v>
      </c>
      <c r="C10" s="4">
        <v>1.38</v>
      </c>
      <c r="D10" s="4">
        <v>1.49</v>
      </c>
      <c r="E10" s="4">
        <v>1.55</v>
      </c>
      <c r="F10" s="4">
        <v>1.59</v>
      </c>
      <c r="G10" s="4">
        <v>1.61</v>
      </c>
      <c r="H10" s="4">
        <v>1.63</v>
      </c>
      <c r="I10" s="4">
        <v>1.65</v>
      </c>
      <c r="J10" s="4">
        <v>1.67</v>
      </c>
      <c r="K10" s="4">
        <v>1.68</v>
      </c>
      <c r="L10" s="4">
        <v>1.7</v>
      </c>
      <c r="M10" s="4">
        <v>1.71</v>
      </c>
      <c r="N10" s="4">
        <v>1.73</v>
      </c>
      <c r="O10" s="4">
        <v>1.74</v>
      </c>
      <c r="P10" s="4">
        <v>1.75</v>
      </c>
      <c r="S10" s="5"/>
    </row>
    <row r="11" spans="1:19" ht="12.75" customHeight="1" x14ac:dyDescent="0.2">
      <c r="A11" s="4">
        <v>95</v>
      </c>
      <c r="B11" s="4"/>
      <c r="C11" s="4">
        <v>1.35</v>
      </c>
      <c r="D11" s="4">
        <v>1.44</v>
      </c>
      <c r="E11" s="4">
        <v>1.49</v>
      </c>
      <c r="F11" s="4">
        <v>1.52</v>
      </c>
      <c r="G11" s="4">
        <v>1.51</v>
      </c>
      <c r="H11" s="4">
        <v>1.55</v>
      </c>
      <c r="I11" s="4">
        <v>1.56</v>
      </c>
      <c r="J11" s="4">
        <v>1.58</v>
      </c>
      <c r="K11" s="4">
        <v>1.59</v>
      </c>
      <c r="L11" s="4">
        <v>1.61</v>
      </c>
      <c r="M11" s="4">
        <v>1.62</v>
      </c>
      <c r="N11" s="4">
        <v>1.63</v>
      </c>
      <c r="O11" s="4">
        <v>1.63</v>
      </c>
      <c r="P11" s="4">
        <v>1.64</v>
      </c>
      <c r="S11" s="6"/>
    </row>
    <row r="12" spans="1:19" ht="12.75" customHeight="1" x14ac:dyDescent="0.2">
      <c r="A12" s="4">
        <v>94</v>
      </c>
      <c r="B12" s="4">
        <v>1.1299999999999999</v>
      </c>
      <c r="C12" s="4">
        <v>1.32</v>
      </c>
      <c r="D12" s="4">
        <v>1.39</v>
      </c>
      <c r="E12" s="4">
        <v>1.43</v>
      </c>
      <c r="F12" s="4">
        <v>1.46</v>
      </c>
      <c r="G12" s="4">
        <v>1.47</v>
      </c>
      <c r="H12" s="4">
        <v>1.48</v>
      </c>
      <c r="I12" s="4">
        <v>1.49</v>
      </c>
      <c r="J12" s="4">
        <v>1.5</v>
      </c>
      <c r="K12" s="4">
        <v>1.51</v>
      </c>
      <c r="L12" s="4">
        <v>1.52</v>
      </c>
      <c r="M12" s="4">
        <v>1.53</v>
      </c>
      <c r="N12" s="4">
        <v>1.54</v>
      </c>
      <c r="O12" s="4">
        <v>1.55</v>
      </c>
      <c r="P12" s="4">
        <v>1.55</v>
      </c>
    </row>
    <row r="13" spans="1:19" ht="12.75" customHeight="1" x14ac:dyDescent="0.2">
      <c r="A13" s="4">
        <v>93</v>
      </c>
      <c r="B13" s="4"/>
      <c r="C13" s="4">
        <v>1.29</v>
      </c>
      <c r="D13" s="4">
        <v>1.35</v>
      </c>
      <c r="E13" s="4">
        <v>1.38</v>
      </c>
      <c r="F13" s="4">
        <v>1.4</v>
      </c>
      <c r="G13" s="4">
        <v>1.41</v>
      </c>
      <c r="H13" s="4">
        <v>1.42</v>
      </c>
      <c r="I13" s="4">
        <v>1.43</v>
      </c>
      <c r="J13" s="4">
        <v>1.41</v>
      </c>
      <c r="K13" s="4">
        <v>1.44</v>
      </c>
      <c r="L13" s="4">
        <v>1.45</v>
      </c>
      <c r="M13" s="4">
        <v>1.46</v>
      </c>
      <c r="N13" s="4">
        <v>1.46</v>
      </c>
      <c r="O13" s="4">
        <v>1.47</v>
      </c>
      <c r="P13" s="4">
        <v>1.47</v>
      </c>
    </row>
    <row r="14" spans="1:19" ht="12.75" customHeight="1" x14ac:dyDescent="0.2">
      <c r="A14" s="4">
        <v>92</v>
      </c>
      <c r="B14" s="4">
        <v>1.1200000000000001</v>
      </c>
      <c r="C14" s="4">
        <v>1.26</v>
      </c>
      <c r="D14" s="4">
        <v>1.31</v>
      </c>
      <c r="E14" s="4">
        <v>1.33</v>
      </c>
      <c r="F14" s="4">
        <v>1.35</v>
      </c>
      <c r="G14" s="4">
        <v>1.36</v>
      </c>
      <c r="H14" s="4">
        <v>1.36</v>
      </c>
      <c r="I14" s="4">
        <v>1.37</v>
      </c>
      <c r="J14" s="4">
        <v>1.37</v>
      </c>
      <c r="K14" s="4">
        <v>1.38</v>
      </c>
      <c r="L14" s="4">
        <v>1.39</v>
      </c>
      <c r="M14" s="4">
        <v>1.39</v>
      </c>
      <c r="N14" s="4">
        <v>1.4</v>
      </c>
      <c r="O14" s="4">
        <v>1.4</v>
      </c>
      <c r="P14" s="4">
        <v>1.4</v>
      </c>
    </row>
    <row r="15" spans="1:19" ht="12.75" customHeight="1" x14ac:dyDescent="0.2">
      <c r="A15" s="4">
        <v>91</v>
      </c>
      <c r="B15" s="4">
        <v>1.1100000000000001</v>
      </c>
      <c r="C15" s="4">
        <v>1.23</v>
      </c>
      <c r="D15" s="4">
        <v>1.27</v>
      </c>
      <c r="E15" s="4">
        <v>1.29</v>
      </c>
      <c r="F15" s="4">
        <v>1.3</v>
      </c>
      <c r="G15" s="4">
        <v>1.3</v>
      </c>
      <c r="H15" s="4">
        <v>1.31</v>
      </c>
      <c r="I15" s="4">
        <v>1.31</v>
      </c>
      <c r="J15" s="4">
        <v>1.32</v>
      </c>
      <c r="K15" s="4">
        <v>1.32</v>
      </c>
      <c r="L15" s="4">
        <v>1.33</v>
      </c>
      <c r="M15" s="4">
        <v>1.33</v>
      </c>
      <c r="N15" s="4">
        <v>1.33</v>
      </c>
      <c r="O15" s="4">
        <v>1.34</v>
      </c>
      <c r="P15" s="4">
        <v>1.34</v>
      </c>
    </row>
    <row r="16" spans="1:19" ht="12.75" customHeight="1" x14ac:dyDescent="0.2">
      <c r="A16" s="4">
        <v>90</v>
      </c>
      <c r="B16" s="4">
        <v>1.1000000000000001</v>
      </c>
      <c r="C16" s="4">
        <v>1.2</v>
      </c>
      <c r="D16" s="4">
        <v>1.23</v>
      </c>
      <c r="E16" s="4">
        <v>1.24</v>
      </c>
      <c r="F16" s="4">
        <v>1.25</v>
      </c>
      <c r="G16" s="4">
        <v>1.25</v>
      </c>
      <c r="H16" s="4">
        <v>1.26</v>
      </c>
      <c r="I16" s="4">
        <v>1.26</v>
      </c>
      <c r="J16" s="4">
        <v>1.26</v>
      </c>
      <c r="K16" s="4">
        <v>1.27</v>
      </c>
      <c r="L16" s="4">
        <v>1.27</v>
      </c>
      <c r="M16" s="4">
        <v>1.27</v>
      </c>
      <c r="N16" s="4">
        <v>1.28</v>
      </c>
      <c r="O16" s="4">
        <v>1.28</v>
      </c>
      <c r="P16" s="4">
        <v>1.28</v>
      </c>
    </row>
    <row r="17" spans="1:16" ht="12.75" customHeight="1" x14ac:dyDescent="0.2">
      <c r="A17" s="4">
        <v>89</v>
      </c>
      <c r="B17" s="4">
        <v>1.0900000000000001</v>
      </c>
      <c r="C17" s="4">
        <v>1.17</v>
      </c>
      <c r="D17" s="4">
        <v>1.19</v>
      </c>
      <c r="E17" s="4">
        <v>1.2</v>
      </c>
      <c r="F17" s="4">
        <v>1.2</v>
      </c>
      <c r="G17" s="4">
        <v>1.21</v>
      </c>
      <c r="H17" s="4">
        <v>1.21</v>
      </c>
      <c r="I17" s="4">
        <v>1.21</v>
      </c>
      <c r="J17" s="4">
        <v>1.21</v>
      </c>
      <c r="K17" s="4">
        <v>1.22</v>
      </c>
      <c r="L17" s="4">
        <v>1.22</v>
      </c>
      <c r="M17" s="4">
        <v>1.22</v>
      </c>
      <c r="N17" s="4">
        <v>1.22</v>
      </c>
      <c r="O17" s="4">
        <v>1.22</v>
      </c>
      <c r="P17" s="4">
        <v>1.23</v>
      </c>
    </row>
    <row r="18" spans="1:16" ht="12.75" customHeight="1" x14ac:dyDescent="0.2">
      <c r="A18" s="4">
        <v>88</v>
      </c>
      <c r="B18" s="4">
        <v>1.07</v>
      </c>
      <c r="C18" s="4">
        <v>1.1399999999999999</v>
      </c>
      <c r="D18" s="4">
        <v>1.1499999999999999</v>
      </c>
      <c r="E18" s="4">
        <v>1.1599999999999999</v>
      </c>
      <c r="F18" s="4">
        <v>1.1599999999999999</v>
      </c>
      <c r="G18" s="4">
        <v>1.1599999999999999</v>
      </c>
      <c r="H18" s="4">
        <v>1.1599999999999999</v>
      </c>
      <c r="I18" s="4">
        <v>1.17</v>
      </c>
      <c r="J18" s="4">
        <v>1.17</v>
      </c>
      <c r="K18" s="4">
        <v>1.17</v>
      </c>
      <c r="L18" s="4">
        <v>1.17</v>
      </c>
      <c r="M18" s="4">
        <v>1.17</v>
      </c>
      <c r="N18" s="4">
        <v>1.17</v>
      </c>
      <c r="O18" s="4">
        <v>1.17</v>
      </c>
      <c r="P18" s="4">
        <v>1.17</v>
      </c>
    </row>
    <row r="19" spans="1:16" ht="12.75" customHeight="1" x14ac:dyDescent="0.2">
      <c r="A19" s="4">
        <v>87</v>
      </c>
      <c r="B19" s="4">
        <v>1.06</v>
      </c>
      <c r="C19" s="4">
        <v>1.1100000000000001</v>
      </c>
      <c r="D19" s="4">
        <v>1.1200000000000001</v>
      </c>
      <c r="E19" s="4">
        <v>1.1200000000000001</v>
      </c>
      <c r="F19" s="4">
        <v>1.1200000000000001</v>
      </c>
      <c r="G19" s="4">
        <v>1.1200000000000001</v>
      </c>
      <c r="H19" s="4">
        <v>1.1200000000000001</v>
      </c>
      <c r="I19" s="4">
        <v>1.1200000000000001</v>
      </c>
      <c r="J19" s="4">
        <v>1.1200000000000001</v>
      </c>
      <c r="K19" s="4">
        <v>1.1200000000000001</v>
      </c>
      <c r="L19" s="4">
        <v>1.1200000000000001</v>
      </c>
      <c r="M19" s="4">
        <v>1.1200000000000001</v>
      </c>
      <c r="N19" s="4">
        <v>1.1200000000000001</v>
      </c>
      <c r="O19" s="4">
        <v>1.1299999999999999</v>
      </c>
      <c r="P19" s="4">
        <v>1.1299999999999999</v>
      </c>
    </row>
    <row r="20" spans="1:16" ht="12.75" customHeight="1" x14ac:dyDescent="0.2">
      <c r="A20" s="4">
        <v>86</v>
      </c>
      <c r="B20" s="4">
        <v>1.04</v>
      </c>
      <c r="C20" s="4">
        <v>1.08</v>
      </c>
      <c r="D20" s="4">
        <v>1.08</v>
      </c>
      <c r="E20" s="4">
        <v>1.08</v>
      </c>
      <c r="F20" s="4">
        <v>1.08</v>
      </c>
      <c r="G20" s="4">
        <v>1.08</v>
      </c>
      <c r="H20" s="4">
        <v>1.08</v>
      </c>
      <c r="I20" s="4">
        <v>1.08</v>
      </c>
      <c r="J20" s="4">
        <v>1.08</v>
      </c>
      <c r="K20" s="4">
        <v>1.08</v>
      </c>
      <c r="L20" s="4">
        <v>1.08</v>
      </c>
      <c r="M20" s="4">
        <v>1.08</v>
      </c>
      <c r="N20" s="4">
        <v>1.08</v>
      </c>
      <c r="O20" s="4">
        <v>1.08</v>
      </c>
      <c r="P20" s="4">
        <v>1.08</v>
      </c>
    </row>
    <row r="21" spans="1:16" ht="12.75" customHeight="1" x14ac:dyDescent="0.2">
      <c r="A21" s="4">
        <v>85</v>
      </c>
      <c r="B21" s="4">
        <v>1.03</v>
      </c>
      <c r="C21" s="4">
        <v>1.05</v>
      </c>
      <c r="D21" s="4">
        <v>1.05</v>
      </c>
      <c r="E21" s="4">
        <v>1.04</v>
      </c>
      <c r="F21" s="4">
        <v>1.04</v>
      </c>
      <c r="G21" s="4">
        <v>1.04</v>
      </c>
      <c r="H21" s="4">
        <v>1.04</v>
      </c>
      <c r="I21" s="4">
        <v>1.01</v>
      </c>
      <c r="J21" s="4">
        <v>1.04</v>
      </c>
      <c r="K21" s="4">
        <v>1.01</v>
      </c>
      <c r="L21" s="4">
        <v>1.01</v>
      </c>
      <c r="M21" s="4">
        <v>1.04</v>
      </c>
      <c r="N21" s="4">
        <v>1.04</v>
      </c>
      <c r="O21" s="4">
        <v>1.04</v>
      </c>
      <c r="P21" s="4">
        <v>1.01</v>
      </c>
    </row>
    <row r="22" spans="1:16" ht="12.75" customHeight="1" x14ac:dyDescent="0.2">
      <c r="A22" s="4">
        <v>84</v>
      </c>
      <c r="B22" s="4">
        <v>1.01</v>
      </c>
      <c r="C22" s="4">
        <v>1.02</v>
      </c>
      <c r="D22" s="4">
        <v>1.01</v>
      </c>
      <c r="E22" s="4">
        <v>1.01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0.99</v>
      </c>
      <c r="O22" s="4">
        <v>0.99</v>
      </c>
      <c r="P22" s="4">
        <v>0.99</v>
      </c>
    </row>
    <row r="23" spans="1:16" ht="12.75" customHeight="1" x14ac:dyDescent="0.2">
      <c r="A23" s="4">
        <v>83</v>
      </c>
      <c r="B23" s="4">
        <v>1</v>
      </c>
      <c r="C23" s="4">
        <v>0.99</v>
      </c>
      <c r="D23" s="4">
        <v>0.98</v>
      </c>
      <c r="E23" s="4">
        <v>0.97</v>
      </c>
      <c r="F23" s="4">
        <v>0.97</v>
      </c>
      <c r="G23" s="4">
        <v>0.96</v>
      </c>
      <c r="H23" s="4">
        <v>0.96</v>
      </c>
      <c r="I23" s="4">
        <v>0.96</v>
      </c>
      <c r="J23" s="4">
        <v>0.96</v>
      </c>
      <c r="K23" s="4">
        <v>0.96</v>
      </c>
      <c r="L23" s="4">
        <v>0.96</v>
      </c>
      <c r="M23" s="4">
        <v>0.96</v>
      </c>
      <c r="N23" s="4">
        <v>0.95</v>
      </c>
      <c r="O23" s="4">
        <v>0.95</v>
      </c>
      <c r="P23" s="4">
        <v>0.95</v>
      </c>
    </row>
    <row r="24" spans="1:16" ht="12.75" customHeight="1" x14ac:dyDescent="0.2">
      <c r="A24" s="4">
        <v>82</v>
      </c>
      <c r="B24" s="4">
        <v>0.97</v>
      </c>
      <c r="C24" s="4">
        <v>0.96</v>
      </c>
      <c r="D24" s="4">
        <v>0.95</v>
      </c>
      <c r="E24" s="4">
        <v>0.94</v>
      </c>
      <c r="F24" s="4">
        <v>0.93</v>
      </c>
      <c r="G24" s="4">
        <v>0.93</v>
      </c>
      <c r="H24" s="4">
        <v>0.93</v>
      </c>
      <c r="I24" s="4">
        <v>0.92</v>
      </c>
      <c r="J24" s="4">
        <v>0.92</v>
      </c>
      <c r="K24" s="4">
        <v>0.92</v>
      </c>
      <c r="L24" s="4">
        <v>0.92</v>
      </c>
      <c r="M24" s="4">
        <v>0.92</v>
      </c>
      <c r="N24" s="4">
        <v>0.92</v>
      </c>
      <c r="O24" s="4">
        <v>0.92</v>
      </c>
      <c r="P24" s="4">
        <v>0.92</v>
      </c>
    </row>
    <row r="25" spans="1:16" ht="12.75" customHeight="1" x14ac:dyDescent="0.2">
      <c r="A25" s="4">
        <v>81</v>
      </c>
      <c r="B25" s="4">
        <v>0.96</v>
      </c>
      <c r="C25" s="4">
        <v>0.93</v>
      </c>
      <c r="D25" s="4">
        <v>0.91</v>
      </c>
      <c r="E25" s="4">
        <v>0.9</v>
      </c>
      <c r="F25" s="4">
        <v>0.9</v>
      </c>
      <c r="G25" s="4">
        <v>0.89</v>
      </c>
      <c r="H25" s="4">
        <v>0.89</v>
      </c>
      <c r="I25" s="4">
        <v>0.89</v>
      </c>
      <c r="J25" s="4">
        <v>0.89</v>
      </c>
      <c r="K25" s="4">
        <v>0.88</v>
      </c>
      <c r="L25" s="4">
        <v>0.88</v>
      </c>
      <c r="M25" s="4">
        <v>0.88</v>
      </c>
      <c r="N25" s="4">
        <v>0.88</v>
      </c>
      <c r="O25" s="4">
        <v>0.88</v>
      </c>
      <c r="P25" s="4">
        <v>0.88</v>
      </c>
    </row>
    <row r="26" spans="1:16" ht="12.75" customHeight="1" x14ac:dyDescent="0.2">
      <c r="A26" s="4">
        <v>80</v>
      </c>
      <c r="B26" s="4">
        <v>0.94</v>
      </c>
      <c r="C26" s="4">
        <v>0.9</v>
      </c>
      <c r="D26" s="4">
        <v>0.88</v>
      </c>
      <c r="E26" s="4">
        <v>0.87</v>
      </c>
      <c r="F26" s="4">
        <v>0.86</v>
      </c>
      <c r="G26" s="4">
        <v>0.86</v>
      </c>
      <c r="H26" s="4">
        <v>0.86</v>
      </c>
      <c r="I26" s="4">
        <v>0.85</v>
      </c>
      <c r="J26" s="4">
        <v>0.85</v>
      </c>
      <c r="K26" s="4">
        <v>0.85</v>
      </c>
      <c r="L26" s="4">
        <v>0.85</v>
      </c>
      <c r="M26" s="4">
        <v>0.84</v>
      </c>
      <c r="N26" s="4">
        <v>0.84</v>
      </c>
      <c r="O26" s="4">
        <v>0.84</v>
      </c>
      <c r="P26" s="4">
        <v>0.84</v>
      </c>
    </row>
    <row r="27" spans="1:16" ht="12.75" customHeight="1" x14ac:dyDescent="0.2">
      <c r="A27" s="4">
        <v>79</v>
      </c>
      <c r="B27" s="4">
        <v>0.91</v>
      </c>
      <c r="C27" s="4">
        <v>0.87</v>
      </c>
      <c r="D27" s="4">
        <v>0.85</v>
      </c>
      <c r="E27" s="4">
        <v>0.84</v>
      </c>
      <c r="F27" s="4">
        <v>0.84</v>
      </c>
      <c r="G27" s="4">
        <v>0.82</v>
      </c>
      <c r="H27" s="4">
        <v>0.82</v>
      </c>
      <c r="I27" s="4">
        <v>0.82</v>
      </c>
      <c r="J27" s="4">
        <v>0.82</v>
      </c>
      <c r="K27" s="4">
        <v>0.81</v>
      </c>
      <c r="L27" s="4">
        <v>0.81</v>
      </c>
      <c r="M27" s="4">
        <v>0.81</v>
      </c>
      <c r="N27" s="4">
        <v>0.81</v>
      </c>
      <c r="O27" s="4">
        <v>0.81</v>
      </c>
      <c r="P27" s="4">
        <v>0.81</v>
      </c>
    </row>
    <row r="28" spans="1:16" ht="12.75" customHeight="1" x14ac:dyDescent="0.2">
      <c r="A28" s="4">
        <v>78</v>
      </c>
      <c r="B28" s="4">
        <v>0.89</v>
      </c>
      <c r="C28" s="4">
        <v>0.84</v>
      </c>
      <c r="D28" s="4">
        <v>0.82</v>
      </c>
      <c r="E28" s="4">
        <v>0.8</v>
      </c>
      <c r="F28" s="4">
        <v>0.8</v>
      </c>
      <c r="G28" s="4">
        <v>0.79</v>
      </c>
      <c r="H28" s="4">
        <v>0.79</v>
      </c>
      <c r="I28" s="4">
        <v>0.79</v>
      </c>
      <c r="J28" s="4">
        <v>0.78</v>
      </c>
      <c r="K28" s="4">
        <v>0.78</v>
      </c>
      <c r="L28" s="4">
        <v>0.78</v>
      </c>
      <c r="M28" s="4">
        <v>0.78</v>
      </c>
      <c r="N28" s="4">
        <v>0.77</v>
      </c>
      <c r="O28" s="4">
        <v>0.77</v>
      </c>
      <c r="P28" s="4">
        <v>0.77</v>
      </c>
    </row>
    <row r="29" spans="1:16" ht="12.75" customHeight="1" x14ac:dyDescent="0.2">
      <c r="A29" s="4">
        <v>77</v>
      </c>
      <c r="B29" s="4">
        <v>0.87</v>
      </c>
      <c r="C29" s="4">
        <v>0.81</v>
      </c>
      <c r="D29" s="4">
        <v>0.78</v>
      </c>
      <c r="E29" s="4">
        <v>0.77</v>
      </c>
      <c r="F29" s="4">
        <v>0.76</v>
      </c>
      <c r="G29" s="4">
        <v>0.76</v>
      </c>
      <c r="H29" s="4">
        <v>0.76</v>
      </c>
      <c r="I29" s="4">
        <v>0.75</v>
      </c>
      <c r="J29" s="4">
        <v>0.75</v>
      </c>
      <c r="K29" s="4">
        <v>0.75</v>
      </c>
      <c r="L29" s="4">
        <v>0.75</v>
      </c>
      <c r="M29" s="4">
        <v>0.74</v>
      </c>
      <c r="N29" s="4">
        <v>0.74</v>
      </c>
      <c r="O29" s="4">
        <v>0.74</v>
      </c>
      <c r="P29" s="4">
        <v>0.74</v>
      </c>
    </row>
    <row r="30" spans="1:16" ht="12.75" customHeight="1" x14ac:dyDescent="0.2">
      <c r="A30" s="4">
        <v>76</v>
      </c>
      <c r="B30" s="4">
        <v>0.84</v>
      </c>
      <c r="C30" s="4">
        <v>0.78</v>
      </c>
      <c r="D30" s="4">
        <v>0.75</v>
      </c>
      <c r="E30" s="4">
        <v>0.74</v>
      </c>
      <c r="F30" s="4">
        <v>0.73</v>
      </c>
      <c r="G30" s="4">
        <v>0.73</v>
      </c>
      <c r="H30" s="4">
        <v>0.72</v>
      </c>
      <c r="I30" s="4">
        <v>0.72</v>
      </c>
      <c r="J30" s="4">
        <v>0.72</v>
      </c>
      <c r="K30" s="4">
        <v>0.71</v>
      </c>
      <c r="L30" s="4">
        <v>0.71</v>
      </c>
      <c r="M30" s="4">
        <v>0.71</v>
      </c>
      <c r="N30" s="4">
        <v>0.71</v>
      </c>
      <c r="O30" s="4">
        <v>0.71</v>
      </c>
      <c r="P30" s="4">
        <v>0.71</v>
      </c>
    </row>
    <row r="31" spans="1:16" ht="12.75" customHeight="1" x14ac:dyDescent="0.2">
      <c r="A31" s="4">
        <v>75</v>
      </c>
      <c r="B31" s="4">
        <v>0.82</v>
      </c>
      <c r="C31" s="4">
        <v>0.75</v>
      </c>
      <c r="D31" s="4">
        <v>0.72</v>
      </c>
      <c r="E31" s="4">
        <v>0.71</v>
      </c>
      <c r="F31" s="4">
        <v>0.7</v>
      </c>
      <c r="G31" s="4">
        <v>0.7</v>
      </c>
      <c r="H31" s="4">
        <v>0.69</v>
      </c>
      <c r="I31" s="4">
        <v>0.69</v>
      </c>
      <c r="J31" s="4">
        <v>0.69</v>
      </c>
      <c r="K31" s="4">
        <v>0.68</v>
      </c>
      <c r="L31" s="4">
        <v>0.68</v>
      </c>
      <c r="M31" s="4">
        <v>0.68</v>
      </c>
      <c r="N31" s="4">
        <v>0.68</v>
      </c>
      <c r="O31" s="4">
        <v>0.68</v>
      </c>
      <c r="P31" s="4">
        <v>0.67</v>
      </c>
    </row>
    <row r="32" spans="1:16" ht="12.75" customHeight="1" x14ac:dyDescent="0.2">
      <c r="A32" s="4">
        <v>74</v>
      </c>
      <c r="B32" s="4">
        <v>0.79</v>
      </c>
      <c r="C32" s="4">
        <v>0.72</v>
      </c>
      <c r="D32" s="4">
        <v>0.69</v>
      </c>
      <c r="E32" s="4">
        <v>0.68</v>
      </c>
      <c r="F32" s="4">
        <v>0.67</v>
      </c>
      <c r="G32" s="4">
        <v>0.66</v>
      </c>
      <c r="H32" s="4">
        <v>0.66</v>
      </c>
      <c r="I32" s="4">
        <v>0.68</v>
      </c>
      <c r="J32" s="4">
        <v>0.66</v>
      </c>
      <c r="K32" s="4">
        <v>0.65</v>
      </c>
      <c r="L32" s="4">
        <v>0.65</v>
      </c>
      <c r="M32" s="4">
        <v>0.65</v>
      </c>
      <c r="N32" s="4">
        <v>0.65</v>
      </c>
      <c r="O32" s="4">
        <v>0.64</v>
      </c>
      <c r="P32" s="4">
        <v>0.64</v>
      </c>
    </row>
    <row r="33" spans="1:16" ht="12.75" customHeight="1" x14ac:dyDescent="0.2">
      <c r="A33" s="4">
        <v>73</v>
      </c>
      <c r="B33" s="4">
        <v>0.76</v>
      </c>
      <c r="C33" s="4">
        <v>0.69</v>
      </c>
      <c r="D33" s="4">
        <v>0.66</v>
      </c>
      <c r="E33" s="4">
        <v>0.65</v>
      </c>
      <c r="F33" s="4">
        <v>0.64</v>
      </c>
      <c r="G33" s="4">
        <v>0.63</v>
      </c>
      <c r="H33" s="4">
        <v>0.63</v>
      </c>
      <c r="I33" s="4">
        <v>0.63</v>
      </c>
      <c r="J33" s="4">
        <v>0.62</v>
      </c>
      <c r="K33" s="4">
        <v>0.62</v>
      </c>
      <c r="L33" s="4">
        <v>0.62</v>
      </c>
      <c r="M33" s="4">
        <v>0.62</v>
      </c>
      <c r="N33" s="4">
        <v>0.62</v>
      </c>
      <c r="O33" s="4">
        <v>0.61</v>
      </c>
      <c r="P33" s="4">
        <v>0.61</v>
      </c>
    </row>
    <row r="34" spans="1:16" ht="12.75" customHeight="1" x14ac:dyDescent="0.2">
      <c r="A34" s="4">
        <v>72</v>
      </c>
      <c r="B34" s="4">
        <v>0.74</v>
      </c>
      <c r="C34" s="4">
        <v>0.66</v>
      </c>
      <c r="D34" s="4">
        <v>0.63</v>
      </c>
      <c r="E34" s="4">
        <v>0.62</v>
      </c>
      <c r="F34" s="4">
        <v>0.61</v>
      </c>
      <c r="G34" s="4">
        <v>0.6</v>
      </c>
      <c r="H34" s="4">
        <v>0.6</v>
      </c>
      <c r="I34" s="4">
        <v>0.6</v>
      </c>
      <c r="J34" s="4">
        <v>0.59</v>
      </c>
      <c r="K34" s="4">
        <v>0.59</v>
      </c>
      <c r="L34" s="4">
        <v>0.59</v>
      </c>
      <c r="M34" s="4">
        <v>0.59</v>
      </c>
      <c r="N34" s="4">
        <v>0.59</v>
      </c>
      <c r="O34" s="4">
        <v>0.57999999999999996</v>
      </c>
      <c r="P34" s="4">
        <v>0.57999999999999996</v>
      </c>
    </row>
    <row r="35" spans="1:16" ht="12.75" customHeight="1" x14ac:dyDescent="0.2">
      <c r="A35" s="4">
        <v>71</v>
      </c>
      <c r="B35" s="4">
        <v>0.71</v>
      </c>
      <c r="C35" s="4">
        <v>0.63</v>
      </c>
      <c r="D35" s="4">
        <v>0.6</v>
      </c>
      <c r="E35" s="4">
        <v>0.59</v>
      </c>
      <c r="F35" s="4">
        <v>0.57999999999999996</v>
      </c>
      <c r="G35" s="4">
        <v>0.56999999999999995</v>
      </c>
      <c r="H35" s="4">
        <v>0.56999999999999995</v>
      </c>
      <c r="I35" s="4">
        <v>0.56999999999999995</v>
      </c>
      <c r="J35" s="4">
        <v>0.56999999999999995</v>
      </c>
      <c r="K35" s="4">
        <v>0.56000000000000005</v>
      </c>
      <c r="L35" s="4">
        <v>0.56000000000000005</v>
      </c>
      <c r="M35" s="4">
        <v>0.56000000000000005</v>
      </c>
      <c r="N35" s="4">
        <v>0.56000000000000005</v>
      </c>
      <c r="O35" s="4">
        <v>0.55000000000000004</v>
      </c>
      <c r="P35" s="4">
        <v>0.55000000000000004</v>
      </c>
    </row>
    <row r="36" spans="1:16" ht="12.75" customHeight="1" x14ac:dyDescent="0.2">
      <c r="A36" s="4">
        <v>70</v>
      </c>
      <c r="B36" s="4">
        <v>0.68</v>
      </c>
      <c r="C36" s="4">
        <v>0.6</v>
      </c>
      <c r="D36" s="4">
        <v>0.56999999999999995</v>
      </c>
      <c r="E36" s="4">
        <v>0.56000000000000005</v>
      </c>
      <c r="F36" s="4">
        <v>0.55000000000000004</v>
      </c>
      <c r="G36" s="4">
        <v>0.55000000000000004</v>
      </c>
      <c r="H36" s="4">
        <v>0.54</v>
      </c>
      <c r="I36" s="4">
        <v>0.54</v>
      </c>
      <c r="J36" s="4">
        <v>0.54</v>
      </c>
      <c r="K36" s="4">
        <v>0.53</v>
      </c>
      <c r="L36" s="4">
        <v>0.53</v>
      </c>
      <c r="M36" s="4">
        <v>0.53</v>
      </c>
      <c r="N36" s="4">
        <v>0.53</v>
      </c>
      <c r="O36" s="4">
        <v>0.53</v>
      </c>
      <c r="P36" s="4">
        <v>0.52</v>
      </c>
    </row>
    <row r="37" spans="1:16" ht="12.75" customHeight="1" x14ac:dyDescent="0.2">
      <c r="A37" s="4">
        <v>69</v>
      </c>
      <c r="B37" s="4">
        <v>0.65</v>
      </c>
      <c r="C37" s="4">
        <v>0.56999999999999995</v>
      </c>
      <c r="D37" s="4">
        <v>0.54</v>
      </c>
      <c r="E37" s="4">
        <v>0.53</v>
      </c>
      <c r="F37" s="4">
        <v>0.52</v>
      </c>
      <c r="G37" s="4">
        <v>0.52</v>
      </c>
      <c r="H37" s="4">
        <v>0.51</v>
      </c>
      <c r="I37" s="4">
        <v>0.51</v>
      </c>
      <c r="J37" s="4">
        <v>0.51</v>
      </c>
      <c r="K37" s="4">
        <v>0.5</v>
      </c>
      <c r="L37" s="4">
        <v>0.5</v>
      </c>
      <c r="M37" s="4">
        <v>0.5</v>
      </c>
      <c r="N37" s="4">
        <v>0.5</v>
      </c>
      <c r="O37" s="4">
        <v>0.5</v>
      </c>
      <c r="P37" s="4">
        <v>0.5</v>
      </c>
    </row>
    <row r="38" spans="1:16" ht="12.75" customHeight="1" x14ac:dyDescent="0.2">
      <c r="A38" s="4">
        <v>68</v>
      </c>
      <c r="B38" s="4">
        <v>0.62</v>
      </c>
      <c r="C38" s="4">
        <v>0.54</v>
      </c>
      <c r="D38" s="4">
        <v>0.51</v>
      </c>
      <c r="E38" s="4">
        <v>0.5</v>
      </c>
      <c r="F38" s="4">
        <v>0.49</v>
      </c>
      <c r="G38" s="4">
        <v>0.49</v>
      </c>
      <c r="H38" s="4">
        <v>0.48</v>
      </c>
      <c r="I38" s="4">
        <v>0.48</v>
      </c>
      <c r="J38" s="4">
        <v>0.48</v>
      </c>
      <c r="K38" s="4">
        <v>0.48</v>
      </c>
      <c r="L38" s="4">
        <v>0.47</v>
      </c>
      <c r="M38" s="4">
        <v>0.47</v>
      </c>
      <c r="N38" s="4">
        <v>0.47</v>
      </c>
      <c r="O38" s="4">
        <v>0.47</v>
      </c>
      <c r="P38" s="4">
        <v>0.47</v>
      </c>
    </row>
    <row r="39" spans="1:16" ht="12.75" customHeight="1" x14ac:dyDescent="0.2">
      <c r="A39" s="4">
        <v>67</v>
      </c>
      <c r="B39" s="4">
        <v>0.59</v>
      </c>
      <c r="C39" s="4">
        <v>0.51</v>
      </c>
      <c r="D39" s="4">
        <v>0.47</v>
      </c>
      <c r="E39" s="4">
        <v>0.47</v>
      </c>
      <c r="F39" s="4">
        <v>0.46</v>
      </c>
      <c r="G39" s="4">
        <v>0.46</v>
      </c>
      <c r="H39" s="4">
        <v>0.46</v>
      </c>
      <c r="I39" s="4">
        <v>0.45</v>
      </c>
      <c r="J39" s="4">
        <v>0.45</v>
      </c>
      <c r="K39" s="4">
        <v>0.45</v>
      </c>
      <c r="L39" s="4">
        <v>0.45</v>
      </c>
      <c r="M39" s="4">
        <v>0.44</v>
      </c>
      <c r="N39" s="4">
        <v>0.44</v>
      </c>
      <c r="O39" s="4">
        <v>0.44</v>
      </c>
      <c r="P39" s="4">
        <v>0.44</v>
      </c>
    </row>
    <row r="40" spans="1:16" ht="12.75" customHeight="1" x14ac:dyDescent="0.2">
      <c r="A40" s="4">
        <v>66</v>
      </c>
      <c r="B40" s="4">
        <v>0.56000000000000005</v>
      </c>
      <c r="C40" s="4">
        <v>0.48</v>
      </c>
      <c r="D40" s="4">
        <v>0.45</v>
      </c>
      <c r="E40" s="4">
        <v>0.44</v>
      </c>
      <c r="F40" s="4">
        <v>0.44</v>
      </c>
      <c r="G40" s="4">
        <v>0.43</v>
      </c>
      <c r="H40" s="4">
        <v>0.43</v>
      </c>
      <c r="I40" s="4">
        <v>0.43</v>
      </c>
      <c r="J40" s="4">
        <v>0.42</v>
      </c>
      <c r="K40" s="4">
        <v>0.42</v>
      </c>
      <c r="L40" s="4">
        <v>0.42</v>
      </c>
      <c r="M40" s="4">
        <v>0.42</v>
      </c>
      <c r="N40" s="4">
        <v>0.41</v>
      </c>
      <c r="O40" s="4">
        <v>0.41</v>
      </c>
      <c r="P40" s="4">
        <v>0.41</v>
      </c>
    </row>
    <row r="41" spans="1:16" ht="12.75" customHeight="1" x14ac:dyDescent="0.2">
      <c r="A41" s="4">
        <v>65</v>
      </c>
      <c r="B41" s="4">
        <v>0.52</v>
      </c>
      <c r="C41" s="4">
        <v>0.45</v>
      </c>
      <c r="D41" s="4">
        <v>0.43</v>
      </c>
      <c r="E41" s="4">
        <v>0.41</v>
      </c>
      <c r="F41" s="4">
        <v>0.41</v>
      </c>
      <c r="G41" s="4">
        <v>0.4</v>
      </c>
      <c r="H41" s="4">
        <v>0.4</v>
      </c>
      <c r="I41" s="4">
        <v>0.4</v>
      </c>
      <c r="J41" s="4">
        <v>0.4</v>
      </c>
      <c r="K41" s="4">
        <v>0.39</v>
      </c>
      <c r="L41" s="4">
        <v>0.39</v>
      </c>
      <c r="M41" s="4">
        <v>0.39</v>
      </c>
      <c r="N41" s="4">
        <v>0.39</v>
      </c>
      <c r="O41" s="4">
        <v>0.39</v>
      </c>
      <c r="P41" s="4">
        <v>0.39</v>
      </c>
    </row>
    <row r="42" spans="1:16" ht="12.75" customHeight="1" x14ac:dyDescent="0.2">
      <c r="A42" s="4">
        <v>64</v>
      </c>
      <c r="B42" s="4">
        <v>0.49</v>
      </c>
      <c r="C42" s="4">
        <v>0.42</v>
      </c>
      <c r="D42" s="4">
        <v>0.4</v>
      </c>
      <c r="E42" s="4">
        <v>0.39</v>
      </c>
      <c r="F42" s="4">
        <v>0.38</v>
      </c>
      <c r="G42" s="4">
        <v>0.38</v>
      </c>
      <c r="H42" s="4">
        <v>0.37</v>
      </c>
      <c r="I42" s="4">
        <v>0.37</v>
      </c>
      <c r="J42" s="4">
        <v>0.37</v>
      </c>
      <c r="K42" s="4">
        <v>0.37</v>
      </c>
      <c r="L42" s="4">
        <v>0.36</v>
      </c>
      <c r="M42" s="4">
        <v>0.36</v>
      </c>
      <c r="N42" s="4">
        <v>0.36</v>
      </c>
      <c r="O42" s="4">
        <v>0.36</v>
      </c>
      <c r="P42" s="4">
        <v>0.36</v>
      </c>
    </row>
    <row r="43" spans="1:16" ht="12.75" customHeight="1" x14ac:dyDescent="0.2">
      <c r="A43" s="4">
        <v>63</v>
      </c>
      <c r="B43" s="4">
        <v>0.46</v>
      </c>
      <c r="C43" s="4">
        <v>0.39</v>
      </c>
      <c r="D43" s="4">
        <v>0.37</v>
      </c>
      <c r="E43" s="4">
        <v>0.36</v>
      </c>
      <c r="F43" s="4">
        <v>0.35</v>
      </c>
      <c r="G43" s="4">
        <v>0.35</v>
      </c>
      <c r="H43" s="4">
        <v>0.35</v>
      </c>
      <c r="I43" s="4">
        <v>0.34</v>
      </c>
      <c r="J43" s="4">
        <v>0.34</v>
      </c>
      <c r="K43" s="4">
        <v>0.34</v>
      </c>
      <c r="L43" s="4">
        <v>0.34</v>
      </c>
      <c r="M43" s="4">
        <v>0.34</v>
      </c>
      <c r="N43" s="4">
        <v>0.33</v>
      </c>
      <c r="O43" s="4">
        <v>0.33</v>
      </c>
      <c r="P43" s="4">
        <v>0.33</v>
      </c>
    </row>
    <row r="44" spans="1:16" ht="12.75" customHeight="1" x14ac:dyDescent="0.2">
      <c r="A44" s="4">
        <v>62</v>
      </c>
      <c r="B44" s="4">
        <v>0.44</v>
      </c>
      <c r="C44" s="4">
        <v>0.36</v>
      </c>
      <c r="D44" s="4">
        <v>0.34</v>
      </c>
      <c r="E44" s="4">
        <v>0.33</v>
      </c>
      <c r="F44" s="4">
        <v>0.32</v>
      </c>
      <c r="G44" s="4">
        <v>0.32</v>
      </c>
      <c r="H44" s="4">
        <v>0.32</v>
      </c>
      <c r="I44" s="4">
        <v>0.32</v>
      </c>
      <c r="J44" s="4">
        <v>0.31</v>
      </c>
      <c r="K44" s="4">
        <v>0.31</v>
      </c>
      <c r="L44" s="4">
        <v>0.31</v>
      </c>
      <c r="M44" s="4">
        <v>0.31</v>
      </c>
      <c r="N44" s="4">
        <v>0.31</v>
      </c>
      <c r="O44" s="4">
        <v>0.31</v>
      </c>
      <c r="P44" s="4">
        <v>0.31</v>
      </c>
    </row>
    <row r="45" spans="1:16" ht="12.75" customHeight="1" x14ac:dyDescent="0.2">
      <c r="A45" s="4">
        <v>61</v>
      </c>
      <c r="B45" s="4">
        <v>0.39</v>
      </c>
      <c r="C45" s="4">
        <v>0.33</v>
      </c>
      <c r="D45" s="4">
        <v>0.31</v>
      </c>
      <c r="E45" s="4">
        <v>0.3</v>
      </c>
      <c r="F45" s="4">
        <v>0.3</v>
      </c>
      <c r="G45" s="4">
        <v>0.28999999999999998</v>
      </c>
      <c r="H45" s="4">
        <v>0.28999999999999998</v>
      </c>
      <c r="I45" s="4">
        <v>0.28999999999999998</v>
      </c>
      <c r="J45" s="4">
        <v>0.28999999999999998</v>
      </c>
      <c r="K45" s="4">
        <v>0.28999999999999998</v>
      </c>
      <c r="L45" s="4">
        <v>0.28000000000000003</v>
      </c>
      <c r="M45" s="4">
        <v>0.28000000000000003</v>
      </c>
      <c r="N45" s="4">
        <v>0.28000000000000003</v>
      </c>
      <c r="O45" s="4">
        <v>0.28000000000000003</v>
      </c>
      <c r="P45" s="4">
        <v>0.28000000000000003</v>
      </c>
    </row>
    <row r="46" spans="1:16" ht="12.75" customHeight="1" x14ac:dyDescent="0.2">
      <c r="A46" s="4">
        <v>60</v>
      </c>
      <c r="B46" s="4">
        <v>0.36</v>
      </c>
      <c r="C46" s="4">
        <v>0.3</v>
      </c>
      <c r="D46" s="4">
        <v>0.28000000000000003</v>
      </c>
      <c r="E46" s="4">
        <v>0.27</v>
      </c>
      <c r="F46" s="4">
        <v>0.27</v>
      </c>
      <c r="G46" s="4">
        <v>0.27</v>
      </c>
      <c r="H46" s="4">
        <v>0.26</v>
      </c>
      <c r="I46" s="4">
        <v>0.26</v>
      </c>
      <c r="J46" s="4">
        <v>0.26</v>
      </c>
      <c r="K46" s="4">
        <v>0.26</v>
      </c>
      <c r="L46" s="4">
        <v>0.26</v>
      </c>
      <c r="M46" s="4">
        <v>0.26</v>
      </c>
      <c r="N46" s="4">
        <v>0.26</v>
      </c>
      <c r="O46" s="4">
        <v>0.25</v>
      </c>
      <c r="P46" s="4">
        <v>0.25</v>
      </c>
    </row>
    <row r="47" spans="1:16" ht="12.75" customHeight="1" x14ac:dyDescent="0.2">
      <c r="A47" s="4">
        <v>59</v>
      </c>
      <c r="B47" s="4">
        <v>0.32</v>
      </c>
      <c r="C47" s="4">
        <v>0.27</v>
      </c>
      <c r="D47" s="4">
        <v>0.25</v>
      </c>
      <c r="E47" s="4">
        <v>0.25</v>
      </c>
      <c r="F47" s="4">
        <v>0.24</v>
      </c>
      <c r="G47" s="4">
        <v>0.24</v>
      </c>
      <c r="H47" s="4">
        <v>0.24</v>
      </c>
      <c r="I47" s="4">
        <v>0.24</v>
      </c>
      <c r="J47" s="4">
        <v>0.23</v>
      </c>
      <c r="K47" s="4">
        <v>0.23</v>
      </c>
      <c r="L47" s="4">
        <v>0.23</v>
      </c>
      <c r="M47" s="4">
        <v>0.23</v>
      </c>
      <c r="N47" s="4">
        <v>0.23</v>
      </c>
      <c r="O47" s="4">
        <v>0.23</v>
      </c>
      <c r="P47" s="4">
        <v>0.24</v>
      </c>
    </row>
    <row r="48" spans="1:16" ht="12.75" customHeight="1" x14ac:dyDescent="0.2">
      <c r="A48" s="4">
        <v>58</v>
      </c>
      <c r="B48" s="4">
        <v>0.28999999999999998</v>
      </c>
      <c r="C48" s="4">
        <v>0.24</v>
      </c>
      <c r="D48" s="4">
        <v>0.23</v>
      </c>
      <c r="E48" s="4">
        <v>0.22</v>
      </c>
      <c r="F48" s="4">
        <v>0.21</v>
      </c>
      <c r="G48" s="4">
        <v>0.21</v>
      </c>
      <c r="H48" s="4">
        <v>0.21</v>
      </c>
      <c r="I48" s="4">
        <v>0.21</v>
      </c>
      <c r="J48" s="4">
        <v>0.21</v>
      </c>
      <c r="K48" s="4">
        <v>0.21</v>
      </c>
      <c r="L48" s="4">
        <v>0.2</v>
      </c>
      <c r="M48" s="4">
        <v>0.2</v>
      </c>
      <c r="N48" s="4">
        <v>0.2</v>
      </c>
      <c r="O48" s="4">
        <v>0.2</v>
      </c>
      <c r="P48" s="4">
        <v>0.2</v>
      </c>
    </row>
    <row r="49" spans="1:16" ht="12.75" customHeight="1" x14ac:dyDescent="0.2">
      <c r="A49" s="4">
        <v>57</v>
      </c>
      <c r="B49" s="4">
        <v>0.25</v>
      </c>
      <c r="C49" s="4">
        <v>0.21</v>
      </c>
      <c r="D49" s="4">
        <v>0.2</v>
      </c>
      <c r="E49" s="4">
        <v>0.19</v>
      </c>
      <c r="F49" s="4">
        <v>0.19</v>
      </c>
      <c r="G49" s="4">
        <v>0.19</v>
      </c>
      <c r="H49" s="4">
        <v>0.18</v>
      </c>
      <c r="I49" s="4">
        <v>0.18</v>
      </c>
      <c r="J49" s="4">
        <v>0.18</v>
      </c>
      <c r="K49" s="4">
        <v>0.18</v>
      </c>
      <c r="L49" s="4">
        <v>0.18</v>
      </c>
      <c r="M49" s="4">
        <v>0.18</v>
      </c>
      <c r="N49" s="4">
        <v>0.18</v>
      </c>
      <c r="O49" s="4">
        <v>0.18</v>
      </c>
      <c r="P49" s="4">
        <v>0.18</v>
      </c>
    </row>
    <row r="50" spans="1:16" ht="12.75" customHeight="1" x14ac:dyDescent="0.2">
      <c r="A50" s="4">
        <v>56</v>
      </c>
      <c r="B50" s="4">
        <v>0.22</v>
      </c>
      <c r="C50" s="4">
        <v>0.18</v>
      </c>
      <c r="D50" s="4">
        <v>0.17</v>
      </c>
      <c r="E50" s="4">
        <v>0.16</v>
      </c>
      <c r="F50" s="4">
        <v>0.16</v>
      </c>
      <c r="G50" s="4">
        <v>0.16</v>
      </c>
      <c r="H50" s="4">
        <v>0.16</v>
      </c>
      <c r="I50" s="4">
        <v>0.16</v>
      </c>
      <c r="J50" s="4">
        <v>0.16</v>
      </c>
      <c r="K50" s="4">
        <v>0.15</v>
      </c>
      <c r="L50" s="4">
        <v>0.15</v>
      </c>
      <c r="M50" s="4">
        <v>0.15</v>
      </c>
      <c r="N50" s="4">
        <v>0.15</v>
      </c>
      <c r="O50" s="4">
        <v>0.15</v>
      </c>
      <c r="P50" s="4">
        <v>0.15</v>
      </c>
    </row>
    <row r="51" spans="1:16" ht="12.75" customHeight="1" x14ac:dyDescent="0.2">
      <c r="A51" s="4">
        <v>55</v>
      </c>
      <c r="B51" s="4">
        <v>0.18</v>
      </c>
      <c r="C51" s="4">
        <v>0.15</v>
      </c>
      <c r="D51" s="4">
        <v>0.14000000000000001</v>
      </c>
      <c r="E51" s="4">
        <v>0.14000000000000001</v>
      </c>
      <c r="F51" s="4">
        <v>0.13</v>
      </c>
      <c r="G51" s="4">
        <v>0.13</v>
      </c>
      <c r="H51" s="4">
        <v>0.13</v>
      </c>
      <c r="I51" s="4">
        <v>0.13</v>
      </c>
      <c r="J51" s="4">
        <v>0.13</v>
      </c>
      <c r="K51" s="4">
        <v>0.13</v>
      </c>
      <c r="L51" s="4">
        <v>0.13</v>
      </c>
      <c r="M51" s="4">
        <v>0.13</v>
      </c>
      <c r="N51" s="4">
        <v>0.13</v>
      </c>
      <c r="O51" s="4">
        <v>0.13</v>
      </c>
      <c r="P51" s="4">
        <v>0.13</v>
      </c>
    </row>
    <row r="52" spans="1:16" ht="12.75" customHeight="1" x14ac:dyDescent="0.2">
      <c r="A52" s="4">
        <v>54</v>
      </c>
      <c r="B52" s="4">
        <v>0.14000000000000001</v>
      </c>
      <c r="C52" s="4">
        <v>0.12</v>
      </c>
      <c r="D52" s="4">
        <v>0.11</v>
      </c>
      <c r="E52" s="4">
        <v>0.11</v>
      </c>
      <c r="F52" s="4">
        <v>0.11</v>
      </c>
      <c r="G52" s="4">
        <v>0.11</v>
      </c>
      <c r="H52" s="4">
        <v>0.1</v>
      </c>
      <c r="I52" s="4">
        <v>0.1</v>
      </c>
      <c r="J52" s="4">
        <v>0.1</v>
      </c>
      <c r="K52" s="4">
        <v>0.1</v>
      </c>
      <c r="L52" s="4">
        <v>0.1</v>
      </c>
      <c r="M52" s="4">
        <v>0.1</v>
      </c>
      <c r="N52" s="4">
        <v>0.1</v>
      </c>
      <c r="O52" s="4">
        <v>0.1</v>
      </c>
      <c r="P52" s="4">
        <v>0.1</v>
      </c>
    </row>
    <row r="53" spans="1:16" ht="12.75" customHeight="1" x14ac:dyDescent="0.2">
      <c r="A53" s="4">
        <v>53</v>
      </c>
      <c r="B53" s="4">
        <v>0.11</v>
      </c>
      <c r="C53" s="4">
        <v>0.09</v>
      </c>
      <c r="D53" s="4">
        <v>0.08</v>
      </c>
      <c r="E53" s="4">
        <v>0.08</v>
      </c>
      <c r="F53" s="4">
        <v>0.08</v>
      </c>
      <c r="G53" s="4">
        <v>0.08</v>
      </c>
      <c r="H53" s="4">
        <v>0.08</v>
      </c>
      <c r="I53" s="4">
        <v>0.08</v>
      </c>
      <c r="J53" s="4">
        <v>0.08</v>
      </c>
      <c r="K53" s="4">
        <v>0.08</v>
      </c>
      <c r="L53" s="4">
        <v>0.08</v>
      </c>
      <c r="M53" s="4">
        <v>0.08</v>
      </c>
      <c r="N53" s="4">
        <v>0.08</v>
      </c>
      <c r="O53" s="4">
        <v>0.08</v>
      </c>
      <c r="P53" s="4">
        <v>0.08</v>
      </c>
    </row>
    <row r="54" spans="1:16" ht="12.75" customHeight="1" x14ac:dyDescent="0.2">
      <c r="A54" s="4">
        <v>52</v>
      </c>
      <c r="B54" s="4">
        <v>7.0000000000000007E-2</v>
      </c>
      <c r="C54" s="4">
        <v>0.06</v>
      </c>
      <c r="D54" s="4">
        <v>0.06</v>
      </c>
      <c r="E54" s="4">
        <v>0.05</v>
      </c>
      <c r="F54" s="4">
        <v>0.05</v>
      </c>
      <c r="G54" s="4">
        <v>0.05</v>
      </c>
      <c r="H54" s="4">
        <v>0.05</v>
      </c>
      <c r="I54" s="4">
        <v>0.05</v>
      </c>
      <c r="J54" s="4">
        <v>0.05</v>
      </c>
      <c r="K54" s="4">
        <v>0.05</v>
      </c>
      <c r="L54" s="4">
        <v>0.05</v>
      </c>
      <c r="M54" s="4">
        <v>0.05</v>
      </c>
      <c r="N54" s="4">
        <v>0.05</v>
      </c>
      <c r="O54" s="4">
        <v>0.05</v>
      </c>
      <c r="P54" s="4">
        <v>0.05</v>
      </c>
    </row>
    <row r="55" spans="1:16" ht="12.75" customHeight="1" x14ac:dyDescent="0.2">
      <c r="A55" s="4">
        <v>51</v>
      </c>
      <c r="B55" s="4">
        <v>0.04</v>
      </c>
      <c r="C55" s="4">
        <v>0.03</v>
      </c>
      <c r="D55" s="4">
        <v>0.03</v>
      </c>
      <c r="E55" s="4">
        <v>0.03</v>
      </c>
      <c r="F55" s="4">
        <v>0.03</v>
      </c>
      <c r="G55" s="4">
        <v>0.03</v>
      </c>
      <c r="H55" s="4">
        <v>0.03</v>
      </c>
      <c r="I55" s="4">
        <v>0.03</v>
      </c>
      <c r="J55" s="4">
        <v>0.03</v>
      </c>
      <c r="K55" s="4">
        <v>0.03</v>
      </c>
      <c r="L55" s="4">
        <v>0.03</v>
      </c>
      <c r="M55" s="4">
        <v>0.03</v>
      </c>
      <c r="N55" s="4">
        <v>0.03</v>
      </c>
      <c r="O55" s="4">
        <v>0.03</v>
      </c>
      <c r="P55" s="4">
        <v>0.02</v>
      </c>
    </row>
    <row r="56" spans="1:16" ht="12.75" customHeight="1" x14ac:dyDescent="0.2">
      <c r="A56" s="4">
        <v>50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</row>
    <row r="57" spans="1:16" ht="15" customHeight="1" x14ac:dyDescent="0.2">
      <c r="A57" s="207" t="s">
        <v>65</v>
      </c>
      <c r="B57" s="208"/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</row>
    <row r="58" spans="1:16" ht="12.75" customHeight="1" x14ac:dyDescent="0.2">
      <c r="A58" s="209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</row>
    <row r="59" spans="1:16" ht="15" customHeight="1" x14ac:dyDescent="0.2">
      <c r="A59" s="209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</row>
    <row r="60" spans="1:16" ht="12.75" customHeight="1" x14ac:dyDescent="0.2">
      <c r="J60" s="1"/>
    </row>
    <row r="61" spans="1:16" ht="12.75" customHeight="1" x14ac:dyDescent="0.2">
      <c r="J61" s="1"/>
    </row>
    <row r="62" spans="1:16" ht="12.75" customHeight="1" x14ac:dyDescent="0.2">
      <c r="J62" s="1"/>
    </row>
    <row r="63" spans="1:16" ht="12.75" customHeight="1" x14ac:dyDescent="0.2">
      <c r="J63" s="1"/>
    </row>
    <row r="64" spans="1:16" ht="12.75" customHeight="1" x14ac:dyDescent="0.2">
      <c r="J64" s="1"/>
    </row>
    <row r="65" spans="10:10" ht="12.75" customHeight="1" x14ac:dyDescent="0.2">
      <c r="J65" s="1"/>
    </row>
    <row r="66" spans="10:10" ht="12.75" customHeight="1" x14ac:dyDescent="0.2">
      <c r="J66" s="1"/>
    </row>
    <row r="67" spans="10:10" ht="12.75" customHeight="1" x14ac:dyDescent="0.2">
      <c r="J67" s="1"/>
    </row>
    <row r="68" spans="10:10" ht="12.75" customHeight="1" x14ac:dyDescent="0.2">
      <c r="J68" s="1"/>
    </row>
    <row r="69" spans="10:10" ht="12.75" customHeight="1" x14ac:dyDescent="0.2">
      <c r="J69" s="1"/>
    </row>
    <row r="70" spans="10:10" ht="12.75" customHeight="1" x14ac:dyDescent="0.2">
      <c r="J70" s="1"/>
    </row>
    <row r="71" spans="10:10" ht="12.75" customHeight="1" x14ac:dyDescent="0.2">
      <c r="J71" s="1"/>
    </row>
    <row r="72" spans="10:10" ht="12.75" customHeight="1" x14ac:dyDescent="0.2">
      <c r="J72" s="1"/>
    </row>
    <row r="73" spans="10:10" ht="12.75" customHeight="1" x14ac:dyDescent="0.2">
      <c r="J73" s="1"/>
    </row>
    <row r="74" spans="10:10" ht="12.75" customHeight="1" x14ac:dyDescent="0.2">
      <c r="J74" s="1"/>
    </row>
    <row r="75" spans="10:10" ht="12.75" customHeight="1" x14ac:dyDescent="0.2">
      <c r="J75" s="1"/>
    </row>
    <row r="76" spans="10:10" ht="12.75" customHeight="1" x14ac:dyDescent="0.2">
      <c r="J76" s="1"/>
    </row>
    <row r="77" spans="10:10" ht="12.75" customHeight="1" x14ac:dyDescent="0.2">
      <c r="J77" s="1"/>
    </row>
    <row r="78" spans="10:10" ht="12.75" customHeight="1" x14ac:dyDescent="0.2">
      <c r="J78" s="1"/>
    </row>
    <row r="79" spans="10:10" ht="12.75" customHeight="1" x14ac:dyDescent="0.2">
      <c r="J79" s="1"/>
    </row>
    <row r="80" spans="10:10" ht="12.75" customHeight="1" x14ac:dyDescent="0.2">
      <c r="J80" s="1"/>
    </row>
    <row r="81" spans="10:10" ht="12.75" customHeight="1" x14ac:dyDescent="0.2">
      <c r="J81" s="1"/>
    </row>
    <row r="82" spans="10:10" ht="12.75" customHeight="1" x14ac:dyDescent="0.2">
      <c r="J82" s="1"/>
    </row>
    <row r="83" spans="10:10" ht="12.75" customHeight="1" x14ac:dyDescent="0.2">
      <c r="J83" s="1"/>
    </row>
    <row r="84" spans="10:10" ht="12.75" customHeight="1" x14ac:dyDescent="0.2">
      <c r="J84" s="1"/>
    </row>
    <row r="85" spans="10:10" ht="12.75" customHeight="1" x14ac:dyDescent="0.2">
      <c r="J85" s="1"/>
    </row>
    <row r="86" spans="10:10" ht="12.75" customHeight="1" x14ac:dyDescent="0.2">
      <c r="J86" s="1"/>
    </row>
    <row r="87" spans="10:10" ht="12.75" customHeight="1" x14ac:dyDescent="0.2">
      <c r="J87" s="1"/>
    </row>
    <row r="88" spans="10:10" ht="12.75" customHeight="1" x14ac:dyDescent="0.2">
      <c r="J88" s="1"/>
    </row>
    <row r="89" spans="10:10" ht="12.75" customHeight="1" x14ac:dyDescent="0.2">
      <c r="J89" s="1"/>
    </row>
    <row r="90" spans="10:10" ht="12.75" customHeight="1" x14ac:dyDescent="0.2">
      <c r="J90" s="1"/>
    </row>
    <row r="91" spans="10:10" ht="12.75" customHeight="1" x14ac:dyDescent="0.2">
      <c r="J91" s="1"/>
    </row>
    <row r="92" spans="10:10" ht="12.75" customHeight="1" x14ac:dyDescent="0.2">
      <c r="J92" s="1"/>
    </row>
    <row r="93" spans="10:10" ht="12.75" customHeight="1" x14ac:dyDescent="0.2">
      <c r="J93" s="1"/>
    </row>
    <row r="94" spans="10:10" ht="12.75" customHeight="1" x14ac:dyDescent="0.2">
      <c r="J94" s="1"/>
    </row>
    <row r="95" spans="10:10" ht="12.75" customHeight="1" x14ac:dyDescent="0.2">
      <c r="J95" s="1"/>
    </row>
    <row r="96" spans="10:10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2.75" customHeight="1" x14ac:dyDescent="0.2">
      <c r="J132" s="1"/>
    </row>
    <row r="133" spans="10:10" ht="12.75" customHeight="1" x14ac:dyDescent="0.2">
      <c r="J133" s="1"/>
    </row>
    <row r="134" spans="10:10" ht="12.75" customHeight="1" x14ac:dyDescent="0.2">
      <c r="J134" s="1"/>
    </row>
    <row r="135" spans="10:10" ht="12.75" customHeight="1" x14ac:dyDescent="0.2">
      <c r="J135" s="1"/>
    </row>
    <row r="136" spans="10:10" ht="12.75" customHeight="1" x14ac:dyDescent="0.2">
      <c r="J136" s="1"/>
    </row>
    <row r="137" spans="10:10" ht="12.75" customHeight="1" x14ac:dyDescent="0.2">
      <c r="J137" s="1"/>
    </row>
    <row r="138" spans="10:10" ht="12.75" customHeight="1" x14ac:dyDescent="0.2">
      <c r="J138" s="1"/>
    </row>
    <row r="139" spans="10:10" ht="12.75" customHeight="1" x14ac:dyDescent="0.2">
      <c r="J139" s="1"/>
    </row>
    <row r="140" spans="10:10" ht="12.75" customHeight="1" x14ac:dyDescent="0.2">
      <c r="J140" s="1"/>
    </row>
    <row r="141" spans="10:10" ht="12.75" customHeight="1" x14ac:dyDescent="0.2">
      <c r="J141" s="1"/>
    </row>
    <row r="142" spans="10:10" ht="12.75" customHeight="1" x14ac:dyDescent="0.2">
      <c r="J142" s="1"/>
    </row>
    <row r="143" spans="10:10" ht="12.75" customHeight="1" x14ac:dyDescent="0.2">
      <c r="J143" s="1"/>
    </row>
    <row r="144" spans="10:10" ht="12.75" customHeight="1" x14ac:dyDescent="0.2">
      <c r="J144" s="1"/>
    </row>
    <row r="145" spans="10:10" ht="12.75" customHeight="1" x14ac:dyDescent="0.2">
      <c r="J145" s="1"/>
    </row>
    <row r="146" spans="10:10" ht="12.75" customHeight="1" x14ac:dyDescent="0.2">
      <c r="J146" s="1"/>
    </row>
    <row r="147" spans="10:10" ht="12.75" customHeight="1" x14ac:dyDescent="0.2">
      <c r="J147" s="1"/>
    </row>
    <row r="148" spans="10:10" ht="12.75" customHeight="1" x14ac:dyDescent="0.2">
      <c r="J148" s="1"/>
    </row>
    <row r="149" spans="10:10" ht="12.75" customHeight="1" x14ac:dyDescent="0.2">
      <c r="J149" s="1"/>
    </row>
    <row r="150" spans="10:10" ht="12.75" customHeight="1" x14ac:dyDescent="0.2">
      <c r="J150" s="1"/>
    </row>
    <row r="151" spans="10:10" ht="12.75" customHeight="1" x14ac:dyDescent="0.2">
      <c r="J151" s="1"/>
    </row>
    <row r="152" spans="10:10" ht="12.75" customHeight="1" x14ac:dyDescent="0.2">
      <c r="J152" s="1"/>
    </row>
    <row r="153" spans="10:10" ht="12.75" customHeight="1" x14ac:dyDescent="0.2">
      <c r="J153" s="1"/>
    </row>
    <row r="154" spans="10:10" ht="12.75" customHeight="1" x14ac:dyDescent="0.2">
      <c r="J154" s="1"/>
    </row>
    <row r="155" spans="10:10" ht="12.75" customHeight="1" x14ac:dyDescent="0.2">
      <c r="J155" s="1"/>
    </row>
    <row r="156" spans="10:10" ht="12.75" customHeight="1" x14ac:dyDescent="0.2">
      <c r="J156" s="1"/>
    </row>
    <row r="157" spans="10:10" ht="12.75" customHeight="1" x14ac:dyDescent="0.2">
      <c r="J157" s="1"/>
    </row>
    <row r="158" spans="10:10" ht="12.75" customHeight="1" x14ac:dyDescent="0.2">
      <c r="J158" s="1"/>
    </row>
    <row r="159" spans="10:10" ht="12.75" customHeight="1" x14ac:dyDescent="0.2">
      <c r="J159" s="1"/>
    </row>
    <row r="160" spans="10:10" ht="12.75" customHeight="1" x14ac:dyDescent="0.2">
      <c r="J160" s="1"/>
    </row>
    <row r="161" spans="10:10" ht="12.75" customHeight="1" x14ac:dyDescent="0.2">
      <c r="J161" s="1"/>
    </row>
    <row r="162" spans="10:10" ht="12.75" customHeight="1" x14ac:dyDescent="0.2">
      <c r="J162" s="1"/>
    </row>
    <row r="163" spans="10:10" ht="12.75" customHeight="1" x14ac:dyDescent="0.2">
      <c r="J163" s="1"/>
    </row>
    <row r="164" spans="10:10" ht="12.75" customHeight="1" x14ac:dyDescent="0.2">
      <c r="J164" s="1"/>
    </row>
    <row r="165" spans="10:10" ht="12.75" customHeight="1" x14ac:dyDescent="0.2">
      <c r="J165" s="1"/>
    </row>
    <row r="166" spans="10:10" ht="12.75" customHeight="1" x14ac:dyDescent="0.2">
      <c r="J166" s="1"/>
    </row>
    <row r="167" spans="10:10" ht="12.75" customHeight="1" x14ac:dyDescent="0.2">
      <c r="J167" s="1"/>
    </row>
    <row r="168" spans="10:10" ht="12.75" customHeight="1" x14ac:dyDescent="0.2">
      <c r="J168" s="1"/>
    </row>
    <row r="169" spans="10:10" ht="12.75" customHeight="1" x14ac:dyDescent="0.2">
      <c r="J169" s="1"/>
    </row>
    <row r="170" spans="10:10" ht="12.75" customHeight="1" x14ac:dyDescent="0.2">
      <c r="J170" s="1"/>
    </row>
    <row r="171" spans="10:10" ht="12.75" customHeight="1" x14ac:dyDescent="0.2">
      <c r="J171" s="1"/>
    </row>
    <row r="172" spans="10:10" ht="12.75" customHeight="1" x14ac:dyDescent="0.2">
      <c r="J172" s="1"/>
    </row>
    <row r="173" spans="10:10" ht="12.75" customHeight="1" x14ac:dyDescent="0.2">
      <c r="J173" s="1"/>
    </row>
    <row r="174" spans="10:10" ht="12.75" customHeight="1" x14ac:dyDescent="0.2">
      <c r="J174" s="1"/>
    </row>
    <row r="175" spans="10:10" ht="12.75" customHeight="1" x14ac:dyDescent="0.2">
      <c r="J175" s="1"/>
    </row>
    <row r="176" spans="10:10" ht="12.75" customHeight="1" x14ac:dyDescent="0.2">
      <c r="J176" s="1"/>
    </row>
    <row r="177" spans="10:10" ht="12.75" customHeight="1" x14ac:dyDescent="0.2">
      <c r="J177" s="1"/>
    </row>
    <row r="178" spans="10:10" ht="12.75" customHeight="1" x14ac:dyDescent="0.2">
      <c r="J178" s="1"/>
    </row>
    <row r="179" spans="10:10" ht="12.75" customHeight="1" x14ac:dyDescent="0.2">
      <c r="J179" s="1"/>
    </row>
    <row r="180" spans="10:10" ht="12.75" customHeight="1" x14ac:dyDescent="0.2">
      <c r="J180" s="1"/>
    </row>
    <row r="181" spans="10:10" ht="12.75" customHeight="1" x14ac:dyDescent="0.2">
      <c r="J181" s="1"/>
    </row>
    <row r="182" spans="10:10" ht="12.75" customHeight="1" x14ac:dyDescent="0.2">
      <c r="J182" s="1"/>
    </row>
    <row r="183" spans="10:10" ht="12.75" customHeight="1" x14ac:dyDescent="0.2">
      <c r="J183" s="1"/>
    </row>
    <row r="184" spans="10:10" ht="12.75" customHeight="1" x14ac:dyDescent="0.2">
      <c r="J184" s="1"/>
    </row>
    <row r="185" spans="10:10" ht="12.75" customHeight="1" x14ac:dyDescent="0.2">
      <c r="J185" s="1"/>
    </row>
    <row r="186" spans="10:10" ht="12.75" customHeight="1" x14ac:dyDescent="0.2">
      <c r="J186" s="1"/>
    </row>
    <row r="187" spans="10:10" ht="12.75" customHeight="1" x14ac:dyDescent="0.2">
      <c r="J187" s="1"/>
    </row>
    <row r="188" spans="10:10" ht="12.75" customHeight="1" x14ac:dyDescent="0.2">
      <c r="J188" s="1"/>
    </row>
    <row r="189" spans="10:10" ht="12.75" customHeight="1" x14ac:dyDescent="0.2">
      <c r="J189" s="1"/>
    </row>
    <row r="190" spans="10:10" ht="12.75" customHeight="1" x14ac:dyDescent="0.2">
      <c r="J190" s="1"/>
    </row>
    <row r="191" spans="10:10" ht="12.75" customHeight="1" x14ac:dyDescent="0.2">
      <c r="J191" s="1"/>
    </row>
    <row r="192" spans="10:10" ht="12.75" customHeight="1" x14ac:dyDescent="0.2">
      <c r="J192" s="1"/>
    </row>
    <row r="193" spans="10:10" ht="12.75" customHeight="1" x14ac:dyDescent="0.2">
      <c r="J193" s="1"/>
    </row>
    <row r="194" spans="10:10" ht="12.75" customHeight="1" x14ac:dyDescent="0.2">
      <c r="J194" s="1"/>
    </row>
    <row r="195" spans="10:10" ht="12.75" customHeight="1" x14ac:dyDescent="0.2">
      <c r="J195" s="1"/>
    </row>
    <row r="196" spans="10:10" ht="12.75" customHeight="1" x14ac:dyDescent="0.2">
      <c r="J196" s="1"/>
    </row>
    <row r="197" spans="10:10" ht="12.75" customHeight="1" x14ac:dyDescent="0.2">
      <c r="J197" s="1"/>
    </row>
    <row r="198" spans="10:10" ht="12.75" customHeight="1" x14ac:dyDescent="0.2">
      <c r="J198" s="1"/>
    </row>
    <row r="199" spans="10:10" ht="12.75" customHeight="1" x14ac:dyDescent="0.2">
      <c r="J199" s="1"/>
    </row>
    <row r="200" spans="10:10" ht="12.75" customHeight="1" x14ac:dyDescent="0.2">
      <c r="J200" s="1"/>
    </row>
    <row r="201" spans="10:10" ht="12.75" customHeight="1" x14ac:dyDescent="0.2">
      <c r="J201" s="1"/>
    </row>
    <row r="202" spans="10:10" ht="12.75" customHeight="1" x14ac:dyDescent="0.2">
      <c r="J202" s="1"/>
    </row>
    <row r="203" spans="10:10" ht="12.75" customHeight="1" x14ac:dyDescent="0.2">
      <c r="J203" s="1"/>
    </row>
    <row r="204" spans="10:10" ht="12.75" customHeight="1" x14ac:dyDescent="0.2">
      <c r="J204" s="1"/>
    </row>
    <row r="205" spans="10:10" ht="12.75" customHeight="1" x14ac:dyDescent="0.2">
      <c r="J205" s="1"/>
    </row>
    <row r="206" spans="10:10" ht="12.75" customHeight="1" x14ac:dyDescent="0.2">
      <c r="J206" s="1"/>
    </row>
    <row r="207" spans="10:10" ht="12.75" customHeight="1" x14ac:dyDescent="0.2">
      <c r="J207" s="1"/>
    </row>
    <row r="208" spans="10:10" ht="12.75" customHeight="1" x14ac:dyDescent="0.2">
      <c r="J208" s="1"/>
    </row>
    <row r="209" spans="10:10" ht="12.75" customHeight="1" x14ac:dyDescent="0.2">
      <c r="J209" s="1"/>
    </row>
    <row r="210" spans="10:10" ht="12.75" customHeight="1" x14ac:dyDescent="0.2">
      <c r="J210" s="1"/>
    </row>
    <row r="211" spans="10:10" ht="12.75" customHeight="1" x14ac:dyDescent="0.2">
      <c r="J211" s="1"/>
    </row>
    <row r="212" spans="10:10" ht="12.75" customHeight="1" x14ac:dyDescent="0.2">
      <c r="J212" s="1"/>
    </row>
    <row r="213" spans="10:10" ht="12.75" customHeight="1" x14ac:dyDescent="0.2">
      <c r="J213" s="1"/>
    </row>
    <row r="214" spans="10:10" ht="12.75" customHeight="1" x14ac:dyDescent="0.2">
      <c r="J214" s="1"/>
    </row>
    <row r="215" spans="10:10" ht="12.75" customHeight="1" x14ac:dyDescent="0.2">
      <c r="J215" s="1"/>
    </row>
    <row r="216" spans="10:10" ht="12.75" customHeight="1" x14ac:dyDescent="0.2">
      <c r="J216" s="1"/>
    </row>
    <row r="217" spans="10:10" ht="12.75" customHeight="1" x14ac:dyDescent="0.2">
      <c r="J217" s="1"/>
    </row>
    <row r="218" spans="10:10" ht="12.75" customHeight="1" x14ac:dyDescent="0.2">
      <c r="J218" s="1"/>
    </row>
    <row r="219" spans="10:10" ht="12.75" customHeight="1" x14ac:dyDescent="0.2">
      <c r="J219" s="1"/>
    </row>
    <row r="220" spans="10:10" ht="12.75" customHeight="1" x14ac:dyDescent="0.2">
      <c r="J220" s="1"/>
    </row>
    <row r="221" spans="10:10" ht="12.75" customHeight="1" x14ac:dyDescent="0.2">
      <c r="J221" s="1"/>
    </row>
    <row r="222" spans="10:10" ht="12.75" customHeight="1" x14ac:dyDescent="0.2">
      <c r="J222" s="1"/>
    </row>
    <row r="223" spans="10:10" ht="12.75" customHeight="1" x14ac:dyDescent="0.2">
      <c r="J223" s="1"/>
    </row>
    <row r="224" spans="10:10" ht="12.75" customHeight="1" x14ac:dyDescent="0.2">
      <c r="J224" s="1"/>
    </row>
    <row r="225" spans="10:10" ht="12.75" customHeight="1" x14ac:dyDescent="0.2">
      <c r="J225" s="1"/>
    </row>
    <row r="226" spans="10:10" ht="12.75" customHeight="1" x14ac:dyDescent="0.2">
      <c r="J226" s="1"/>
    </row>
    <row r="227" spans="10:10" ht="12.75" customHeight="1" x14ac:dyDescent="0.2">
      <c r="J227" s="1"/>
    </row>
    <row r="228" spans="10:10" ht="12.75" customHeight="1" x14ac:dyDescent="0.2">
      <c r="J228" s="1"/>
    </row>
    <row r="229" spans="10:10" ht="12.75" customHeight="1" x14ac:dyDescent="0.2">
      <c r="J229" s="1"/>
    </row>
    <row r="230" spans="10:10" ht="12.75" customHeight="1" x14ac:dyDescent="0.2">
      <c r="J230" s="1"/>
    </row>
    <row r="231" spans="10:10" ht="12.75" customHeight="1" x14ac:dyDescent="0.2">
      <c r="J231" s="1"/>
    </row>
    <row r="232" spans="10:10" ht="12.75" customHeight="1" x14ac:dyDescent="0.2">
      <c r="J232" s="1"/>
    </row>
    <row r="233" spans="10:10" ht="12.75" customHeight="1" x14ac:dyDescent="0.2">
      <c r="J233" s="1"/>
    </row>
    <row r="234" spans="10:10" ht="12.75" customHeight="1" x14ac:dyDescent="0.2">
      <c r="J234" s="1"/>
    </row>
    <row r="235" spans="10:10" ht="12.75" customHeight="1" x14ac:dyDescent="0.2">
      <c r="J235" s="1"/>
    </row>
    <row r="236" spans="10:10" ht="12.75" customHeight="1" x14ac:dyDescent="0.2">
      <c r="J236" s="1"/>
    </row>
    <row r="237" spans="10:10" ht="12.75" customHeight="1" x14ac:dyDescent="0.2">
      <c r="J237" s="1"/>
    </row>
    <row r="238" spans="10:10" ht="12.75" customHeight="1" x14ac:dyDescent="0.2">
      <c r="J238" s="1"/>
    </row>
    <row r="239" spans="10:10" ht="12.75" customHeight="1" x14ac:dyDescent="0.2">
      <c r="J239" s="1"/>
    </row>
    <row r="240" spans="10:10" ht="12.75" customHeight="1" x14ac:dyDescent="0.2">
      <c r="J240" s="1"/>
    </row>
    <row r="241" spans="10:10" ht="12.75" customHeight="1" x14ac:dyDescent="0.2">
      <c r="J241" s="1"/>
    </row>
    <row r="242" spans="10:10" ht="12.75" customHeight="1" x14ac:dyDescent="0.2">
      <c r="J242" s="1"/>
    </row>
    <row r="243" spans="10:10" ht="12.75" customHeight="1" x14ac:dyDescent="0.2">
      <c r="J243" s="1"/>
    </row>
    <row r="244" spans="10:10" ht="12.75" customHeight="1" x14ac:dyDescent="0.2">
      <c r="J244" s="1"/>
    </row>
    <row r="245" spans="10:10" ht="12.75" customHeight="1" x14ac:dyDescent="0.2">
      <c r="J245" s="1"/>
    </row>
    <row r="246" spans="10:10" ht="12.75" customHeight="1" x14ac:dyDescent="0.2">
      <c r="J246" s="1"/>
    </row>
    <row r="247" spans="10:10" ht="12.75" customHeight="1" x14ac:dyDescent="0.2">
      <c r="J247" s="1"/>
    </row>
    <row r="248" spans="10:10" ht="12.75" customHeight="1" x14ac:dyDescent="0.2">
      <c r="J248" s="1"/>
    </row>
    <row r="249" spans="10:10" ht="12.75" customHeight="1" x14ac:dyDescent="0.2">
      <c r="J249" s="1"/>
    </row>
    <row r="250" spans="10:10" ht="12.75" customHeight="1" x14ac:dyDescent="0.2">
      <c r="J250" s="1"/>
    </row>
    <row r="251" spans="10:10" ht="12.75" customHeight="1" x14ac:dyDescent="0.2">
      <c r="J251" s="1"/>
    </row>
    <row r="252" spans="10:10" ht="12.75" customHeight="1" x14ac:dyDescent="0.2">
      <c r="J252" s="1"/>
    </row>
    <row r="253" spans="10:10" ht="12.75" customHeight="1" x14ac:dyDescent="0.2">
      <c r="J253" s="1"/>
    </row>
    <row r="254" spans="10:10" ht="12.75" customHeight="1" x14ac:dyDescent="0.2">
      <c r="J254" s="1"/>
    </row>
    <row r="255" spans="10:10" ht="12.75" customHeight="1" x14ac:dyDescent="0.2">
      <c r="J255" s="1"/>
    </row>
    <row r="256" spans="10:10" ht="12.75" customHeight="1" x14ac:dyDescent="0.2">
      <c r="J256" s="1"/>
    </row>
    <row r="257" spans="10:10" ht="12.75" customHeight="1" x14ac:dyDescent="0.2">
      <c r="J257" s="1"/>
    </row>
    <row r="258" spans="10:10" ht="12.75" customHeight="1" x14ac:dyDescent="0.2">
      <c r="J258" s="1"/>
    </row>
    <row r="259" spans="10:10" ht="12.75" customHeight="1" x14ac:dyDescent="0.2">
      <c r="J259" s="1"/>
    </row>
    <row r="260" spans="10:10" ht="12.75" customHeight="1" x14ac:dyDescent="0.2">
      <c r="J260" s="1"/>
    </row>
    <row r="261" spans="10:10" ht="12.75" customHeight="1" x14ac:dyDescent="0.2">
      <c r="J261" s="1"/>
    </row>
    <row r="262" spans="10:10" ht="12.75" customHeight="1" x14ac:dyDescent="0.2">
      <c r="J262" s="1"/>
    </row>
    <row r="263" spans="10:10" ht="12.75" customHeight="1" x14ac:dyDescent="0.2">
      <c r="J263" s="1"/>
    </row>
    <row r="264" spans="10:10" ht="12.75" customHeight="1" x14ac:dyDescent="0.2">
      <c r="J264" s="1"/>
    </row>
    <row r="265" spans="10:10" ht="12.75" customHeight="1" x14ac:dyDescent="0.2">
      <c r="J265" s="1"/>
    </row>
    <row r="266" spans="10:10" ht="12.75" customHeight="1" x14ac:dyDescent="0.2">
      <c r="J266" s="1"/>
    </row>
    <row r="267" spans="10:10" ht="12.75" customHeight="1" x14ac:dyDescent="0.2">
      <c r="J267" s="1"/>
    </row>
    <row r="268" spans="10:10" ht="12.75" customHeight="1" x14ac:dyDescent="0.2">
      <c r="J268" s="1"/>
    </row>
    <row r="269" spans="10:10" ht="12.75" customHeight="1" x14ac:dyDescent="0.2">
      <c r="J269" s="1"/>
    </row>
    <row r="270" spans="10:10" ht="12.75" customHeight="1" x14ac:dyDescent="0.2">
      <c r="J270" s="1"/>
    </row>
    <row r="271" spans="10:10" ht="12.75" customHeight="1" x14ac:dyDescent="0.2">
      <c r="J271" s="1"/>
    </row>
    <row r="272" spans="10:10" ht="12.75" customHeight="1" x14ac:dyDescent="0.2">
      <c r="J272" s="1"/>
    </row>
    <row r="273" spans="10:10" ht="12.75" customHeight="1" x14ac:dyDescent="0.2">
      <c r="J273" s="1"/>
    </row>
    <row r="274" spans="10:10" ht="12.75" customHeight="1" x14ac:dyDescent="0.2">
      <c r="J274" s="1"/>
    </row>
    <row r="275" spans="10:10" ht="12.75" customHeight="1" x14ac:dyDescent="0.2">
      <c r="J275" s="1"/>
    </row>
    <row r="276" spans="10:10" ht="12.75" customHeight="1" x14ac:dyDescent="0.2">
      <c r="J276" s="1"/>
    </row>
    <row r="277" spans="10:10" ht="12.75" customHeight="1" x14ac:dyDescent="0.2">
      <c r="J277" s="1"/>
    </row>
    <row r="278" spans="10:10" ht="12.75" customHeight="1" x14ac:dyDescent="0.2">
      <c r="J278" s="1"/>
    </row>
    <row r="279" spans="10:10" ht="12.75" customHeight="1" x14ac:dyDescent="0.2">
      <c r="J279" s="1"/>
    </row>
    <row r="280" spans="10:10" ht="12.75" customHeight="1" x14ac:dyDescent="0.2">
      <c r="J280" s="1"/>
    </row>
    <row r="281" spans="10:10" ht="12.75" customHeight="1" x14ac:dyDescent="0.2">
      <c r="J281" s="1"/>
    </row>
    <row r="282" spans="10:10" ht="12.75" customHeight="1" x14ac:dyDescent="0.2">
      <c r="J282" s="1"/>
    </row>
    <row r="283" spans="10:10" ht="12.75" customHeight="1" x14ac:dyDescent="0.2">
      <c r="J283" s="1"/>
    </row>
    <row r="284" spans="10:10" ht="12.75" customHeight="1" x14ac:dyDescent="0.2">
      <c r="J284" s="1"/>
    </row>
    <row r="285" spans="10:10" ht="12.75" customHeight="1" x14ac:dyDescent="0.2">
      <c r="J285" s="1"/>
    </row>
    <row r="286" spans="10:10" ht="12.75" customHeight="1" x14ac:dyDescent="0.2">
      <c r="J286" s="1"/>
    </row>
    <row r="287" spans="10:10" ht="12.75" customHeight="1" x14ac:dyDescent="0.2">
      <c r="J287" s="1"/>
    </row>
    <row r="288" spans="10:10" ht="12.75" customHeight="1" x14ac:dyDescent="0.2">
      <c r="J288" s="1"/>
    </row>
    <row r="289" spans="10:10" ht="12.75" customHeight="1" x14ac:dyDescent="0.2">
      <c r="J289" s="1"/>
    </row>
    <row r="290" spans="10:10" ht="12.75" customHeight="1" x14ac:dyDescent="0.2">
      <c r="J290" s="1"/>
    </row>
    <row r="291" spans="10:10" ht="12.75" customHeight="1" x14ac:dyDescent="0.2">
      <c r="J291" s="1"/>
    </row>
    <row r="292" spans="10:10" ht="12.75" customHeight="1" x14ac:dyDescent="0.2">
      <c r="J292" s="1"/>
    </row>
    <row r="293" spans="10:10" ht="12.75" customHeight="1" x14ac:dyDescent="0.2">
      <c r="J293" s="1"/>
    </row>
    <row r="294" spans="10:10" ht="12.75" customHeight="1" x14ac:dyDescent="0.2">
      <c r="J294" s="1"/>
    </row>
    <row r="295" spans="10:10" ht="12.75" customHeight="1" x14ac:dyDescent="0.2">
      <c r="J295" s="1"/>
    </row>
    <row r="296" spans="10:10" ht="12.75" customHeight="1" x14ac:dyDescent="0.2">
      <c r="J296" s="1"/>
    </row>
    <row r="297" spans="10:10" ht="12.75" customHeight="1" x14ac:dyDescent="0.2">
      <c r="J297" s="1"/>
    </row>
    <row r="298" spans="10:10" ht="12.75" customHeight="1" x14ac:dyDescent="0.2">
      <c r="J298" s="1"/>
    </row>
    <row r="299" spans="10:10" ht="12.75" customHeight="1" x14ac:dyDescent="0.2">
      <c r="J299" s="1"/>
    </row>
    <row r="300" spans="10:10" ht="12.75" customHeight="1" x14ac:dyDescent="0.2">
      <c r="J300" s="1"/>
    </row>
    <row r="301" spans="10:10" ht="12.75" customHeight="1" x14ac:dyDescent="0.2">
      <c r="J301" s="1"/>
    </row>
    <row r="302" spans="10:10" ht="12.75" customHeight="1" x14ac:dyDescent="0.2">
      <c r="J302" s="1"/>
    </row>
    <row r="303" spans="10:10" ht="12.75" customHeight="1" x14ac:dyDescent="0.2">
      <c r="J303" s="1"/>
    </row>
    <row r="304" spans="10:10" ht="12.75" customHeight="1" x14ac:dyDescent="0.2">
      <c r="J304" s="1"/>
    </row>
    <row r="305" spans="10:10" ht="12.75" customHeight="1" x14ac:dyDescent="0.2">
      <c r="J305" s="1"/>
    </row>
    <row r="306" spans="10:10" ht="12.75" customHeight="1" x14ac:dyDescent="0.2">
      <c r="J306" s="1"/>
    </row>
    <row r="307" spans="10:10" ht="12.75" customHeight="1" x14ac:dyDescent="0.2">
      <c r="J307" s="1"/>
    </row>
    <row r="308" spans="10:10" ht="12.75" customHeight="1" x14ac:dyDescent="0.2">
      <c r="J308" s="1"/>
    </row>
    <row r="309" spans="10:10" ht="12.75" customHeight="1" x14ac:dyDescent="0.2">
      <c r="J309" s="1"/>
    </row>
    <row r="310" spans="10:10" ht="12.75" customHeight="1" x14ac:dyDescent="0.2">
      <c r="J310" s="1"/>
    </row>
    <row r="311" spans="10:10" ht="12.75" customHeight="1" x14ac:dyDescent="0.2">
      <c r="J311" s="1"/>
    </row>
    <row r="312" spans="10:10" ht="12.75" customHeight="1" x14ac:dyDescent="0.2">
      <c r="J312" s="1"/>
    </row>
    <row r="313" spans="10:10" ht="12.75" customHeight="1" x14ac:dyDescent="0.2">
      <c r="J313" s="1"/>
    </row>
    <row r="314" spans="10:10" ht="12.75" customHeight="1" x14ac:dyDescent="0.2">
      <c r="J314" s="1"/>
    </row>
    <row r="315" spans="10:10" ht="12.75" customHeight="1" x14ac:dyDescent="0.2">
      <c r="J315" s="1"/>
    </row>
    <row r="316" spans="10:10" ht="12.75" customHeight="1" x14ac:dyDescent="0.2">
      <c r="J316" s="1"/>
    </row>
    <row r="317" spans="10:10" ht="12.75" customHeight="1" x14ac:dyDescent="0.2">
      <c r="J317" s="1"/>
    </row>
    <row r="318" spans="10:10" ht="12.75" customHeight="1" x14ac:dyDescent="0.2">
      <c r="J318" s="1"/>
    </row>
    <row r="319" spans="10:10" ht="12.75" customHeight="1" x14ac:dyDescent="0.2">
      <c r="J319" s="1"/>
    </row>
    <row r="320" spans="10:10" ht="12.75" customHeight="1" x14ac:dyDescent="0.2">
      <c r="J320" s="1"/>
    </row>
    <row r="321" spans="10:10" ht="12.75" customHeight="1" x14ac:dyDescent="0.2">
      <c r="J321" s="1"/>
    </row>
    <row r="322" spans="10:10" ht="12.75" customHeight="1" x14ac:dyDescent="0.2">
      <c r="J322" s="1"/>
    </row>
    <row r="323" spans="10:10" ht="12.75" customHeight="1" x14ac:dyDescent="0.2">
      <c r="J323" s="1"/>
    </row>
    <row r="324" spans="10:10" ht="12.75" customHeight="1" x14ac:dyDescent="0.2">
      <c r="J324" s="1"/>
    </row>
    <row r="325" spans="10:10" ht="12.75" customHeight="1" x14ac:dyDescent="0.2">
      <c r="J325" s="1"/>
    </row>
    <row r="326" spans="10:10" ht="12.75" customHeight="1" x14ac:dyDescent="0.2">
      <c r="J326" s="1"/>
    </row>
    <row r="327" spans="10:10" ht="12.75" customHeight="1" x14ac:dyDescent="0.2">
      <c r="J327" s="1"/>
    </row>
    <row r="328" spans="10:10" ht="12.75" customHeight="1" x14ac:dyDescent="0.2">
      <c r="J328" s="1"/>
    </row>
    <row r="329" spans="10:10" ht="12.75" customHeight="1" x14ac:dyDescent="0.2">
      <c r="J329" s="1"/>
    </row>
    <row r="330" spans="10:10" ht="12.75" customHeight="1" x14ac:dyDescent="0.2">
      <c r="J330" s="1"/>
    </row>
    <row r="331" spans="10:10" ht="12.75" customHeight="1" x14ac:dyDescent="0.2">
      <c r="J331" s="1"/>
    </row>
    <row r="332" spans="10:10" ht="12.75" customHeight="1" x14ac:dyDescent="0.2">
      <c r="J332" s="1"/>
    </row>
    <row r="333" spans="10:10" ht="12.75" customHeight="1" x14ac:dyDescent="0.2">
      <c r="J333" s="1"/>
    </row>
    <row r="334" spans="10:10" ht="12.75" customHeight="1" x14ac:dyDescent="0.2">
      <c r="J334" s="1"/>
    </row>
    <row r="335" spans="10:10" ht="12.75" customHeight="1" x14ac:dyDescent="0.2">
      <c r="J335" s="1"/>
    </row>
    <row r="336" spans="10:10" ht="12.75" customHeight="1" x14ac:dyDescent="0.2">
      <c r="J336" s="1"/>
    </row>
    <row r="337" spans="10:10" ht="12.75" customHeight="1" x14ac:dyDescent="0.2">
      <c r="J337" s="1"/>
    </row>
    <row r="338" spans="10:10" ht="12.75" customHeight="1" x14ac:dyDescent="0.2">
      <c r="J338" s="1"/>
    </row>
    <row r="339" spans="10:10" ht="12.75" customHeight="1" x14ac:dyDescent="0.2">
      <c r="J339" s="1"/>
    </row>
    <row r="340" spans="10:10" ht="12.75" customHeight="1" x14ac:dyDescent="0.2">
      <c r="J340" s="1"/>
    </row>
    <row r="341" spans="10:10" ht="12.75" customHeight="1" x14ac:dyDescent="0.2">
      <c r="J341" s="1"/>
    </row>
    <row r="342" spans="10:10" ht="12.75" customHeight="1" x14ac:dyDescent="0.2">
      <c r="J342" s="1"/>
    </row>
    <row r="343" spans="10:10" ht="12.75" customHeight="1" x14ac:dyDescent="0.2">
      <c r="J343" s="1"/>
    </row>
    <row r="344" spans="10:10" ht="12.75" customHeight="1" x14ac:dyDescent="0.2">
      <c r="J344" s="1"/>
    </row>
    <row r="345" spans="10:10" ht="12.75" customHeight="1" x14ac:dyDescent="0.2">
      <c r="J345" s="1"/>
    </row>
    <row r="346" spans="10:10" ht="12.75" customHeight="1" x14ac:dyDescent="0.2">
      <c r="J346" s="1"/>
    </row>
    <row r="347" spans="10:10" ht="12.75" customHeight="1" x14ac:dyDescent="0.2">
      <c r="J347" s="1"/>
    </row>
    <row r="348" spans="10:10" ht="12.75" customHeight="1" x14ac:dyDescent="0.2">
      <c r="J348" s="1"/>
    </row>
    <row r="349" spans="10:10" ht="12.75" customHeight="1" x14ac:dyDescent="0.2">
      <c r="J349" s="1"/>
    </row>
    <row r="350" spans="10:10" ht="12.75" customHeight="1" x14ac:dyDescent="0.2">
      <c r="J350" s="1"/>
    </row>
    <row r="351" spans="10:10" ht="12.75" customHeight="1" x14ac:dyDescent="0.2">
      <c r="J351" s="1"/>
    </row>
    <row r="352" spans="10:10" ht="12.75" customHeight="1" x14ac:dyDescent="0.2">
      <c r="J352" s="1"/>
    </row>
    <row r="353" spans="10:10" ht="12.75" customHeight="1" x14ac:dyDescent="0.2">
      <c r="J353" s="1"/>
    </row>
    <row r="354" spans="10:10" ht="12.75" customHeight="1" x14ac:dyDescent="0.2">
      <c r="J354" s="1"/>
    </row>
    <row r="355" spans="10:10" ht="12.75" customHeight="1" x14ac:dyDescent="0.2">
      <c r="J355" s="1"/>
    </row>
    <row r="356" spans="10:10" ht="12.75" customHeight="1" x14ac:dyDescent="0.2">
      <c r="J356" s="1"/>
    </row>
    <row r="357" spans="10:10" ht="12.75" customHeight="1" x14ac:dyDescent="0.2">
      <c r="J357" s="1"/>
    </row>
    <row r="358" spans="10:10" ht="12.75" customHeight="1" x14ac:dyDescent="0.2">
      <c r="J358" s="1"/>
    </row>
    <row r="359" spans="10:10" ht="12.75" customHeight="1" x14ac:dyDescent="0.2">
      <c r="J359" s="1"/>
    </row>
    <row r="360" spans="10:10" ht="12.75" customHeight="1" x14ac:dyDescent="0.2">
      <c r="J360" s="1"/>
    </row>
    <row r="361" spans="10:10" ht="12.75" customHeight="1" x14ac:dyDescent="0.2">
      <c r="J361" s="1"/>
    </row>
    <row r="362" spans="10:10" ht="12.75" customHeight="1" x14ac:dyDescent="0.2">
      <c r="J362" s="1"/>
    </row>
    <row r="363" spans="10:10" ht="12.75" customHeight="1" x14ac:dyDescent="0.2">
      <c r="J363" s="1"/>
    </row>
    <row r="364" spans="10:10" ht="12.75" customHeight="1" x14ac:dyDescent="0.2">
      <c r="J364" s="1"/>
    </row>
    <row r="365" spans="10:10" ht="12.75" customHeight="1" x14ac:dyDescent="0.2">
      <c r="J365" s="1"/>
    </row>
    <row r="366" spans="10:10" ht="12.75" customHeight="1" x14ac:dyDescent="0.2">
      <c r="J366" s="1"/>
    </row>
    <row r="367" spans="10:10" ht="12.75" customHeight="1" x14ac:dyDescent="0.2">
      <c r="J367" s="1"/>
    </row>
    <row r="368" spans="10:10" ht="12.75" customHeight="1" x14ac:dyDescent="0.2">
      <c r="J368" s="1"/>
    </row>
    <row r="369" spans="10:10" ht="12.75" customHeight="1" x14ac:dyDescent="0.2">
      <c r="J369" s="1"/>
    </row>
    <row r="370" spans="10:10" ht="12.75" customHeight="1" x14ac:dyDescent="0.2">
      <c r="J370" s="1"/>
    </row>
    <row r="371" spans="10:10" ht="12.75" customHeight="1" x14ac:dyDescent="0.2">
      <c r="J371" s="1"/>
    </row>
    <row r="372" spans="10:10" ht="12.75" customHeight="1" x14ac:dyDescent="0.2">
      <c r="J372" s="1"/>
    </row>
    <row r="373" spans="10:10" ht="12.75" customHeight="1" x14ac:dyDescent="0.2">
      <c r="J373" s="1"/>
    </row>
    <row r="374" spans="10:10" ht="12.75" customHeight="1" x14ac:dyDescent="0.2">
      <c r="J374" s="1"/>
    </row>
    <row r="375" spans="10:10" ht="12.75" customHeight="1" x14ac:dyDescent="0.2">
      <c r="J375" s="1"/>
    </row>
    <row r="376" spans="10:10" ht="12.75" customHeight="1" x14ac:dyDescent="0.2">
      <c r="J376" s="1"/>
    </row>
    <row r="377" spans="10:10" ht="12.75" customHeight="1" x14ac:dyDescent="0.2">
      <c r="J377" s="1"/>
    </row>
    <row r="378" spans="10:10" ht="12.75" customHeight="1" x14ac:dyDescent="0.2">
      <c r="J378" s="1"/>
    </row>
    <row r="379" spans="10:10" ht="12.75" customHeight="1" x14ac:dyDescent="0.2">
      <c r="J379" s="1"/>
    </row>
    <row r="380" spans="10:10" ht="12.75" customHeight="1" x14ac:dyDescent="0.2">
      <c r="J380" s="1"/>
    </row>
    <row r="381" spans="10:10" ht="12.75" customHeight="1" x14ac:dyDescent="0.2">
      <c r="J381" s="1"/>
    </row>
    <row r="382" spans="10:10" ht="12.75" customHeight="1" x14ac:dyDescent="0.2">
      <c r="J382" s="1"/>
    </row>
    <row r="383" spans="10:10" ht="12.75" customHeight="1" x14ac:dyDescent="0.2">
      <c r="J383" s="1"/>
    </row>
    <row r="384" spans="10:10" ht="12.75" customHeight="1" x14ac:dyDescent="0.2">
      <c r="J384" s="1"/>
    </row>
    <row r="385" spans="10:10" ht="12.75" customHeight="1" x14ac:dyDescent="0.2">
      <c r="J385" s="1"/>
    </row>
    <row r="386" spans="10:10" ht="12.75" customHeight="1" x14ac:dyDescent="0.2">
      <c r="J386" s="1"/>
    </row>
    <row r="387" spans="10:10" ht="12.75" customHeight="1" x14ac:dyDescent="0.2">
      <c r="J387" s="1"/>
    </row>
    <row r="388" spans="10:10" ht="12.75" customHeight="1" x14ac:dyDescent="0.2">
      <c r="J388" s="1"/>
    </row>
    <row r="389" spans="10:10" ht="12.75" customHeight="1" x14ac:dyDescent="0.2">
      <c r="J389" s="1"/>
    </row>
    <row r="390" spans="10:10" ht="12.75" customHeight="1" x14ac:dyDescent="0.2">
      <c r="J390" s="1"/>
    </row>
    <row r="391" spans="10:10" ht="12.75" customHeight="1" x14ac:dyDescent="0.2">
      <c r="J391" s="1"/>
    </row>
    <row r="392" spans="10:10" ht="12.75" customHeight="1" x14ac:dyDescent="0.2">
      <c r="J392" s="1"/>
    </row>
    <row r="393" spans="10:10" ht="12.75" customHeight="1" x14ac:dyDescent="0.2">
      <c r="J393" s="1"/>
    </row>
    <row r="394" spans="10:10" ht="12.75" customHeight="1" x14ac:dyDescent="0.2">
      <c r="J394" s="1"/>
    </row>
    <row r="395" spans="10:10" ht="12.75" customHeight="1" x14ac:dyDescent="0.2">
      <c r="J395" s="1"/>
    </row>
    <row r="396" spans="10:10" ht="12.75" customHeight="1" x14ac:dyDescent="0.2">
      <c r="J396" s="1"/>
    </row>
    <row r="397" spans="10:10" ht="12.75" customHeight="1" x14ac:dyDescent="0.2">
      <c r="J397" s="1"/>
    </row>
    <row r="398" spans="10:10" ht="12.75" customHeight="1" x14ac:dyDescent="0.2">
      <c r="J398" s="1"/>
    </row>
    <row r="399" spans="10:10" ht="12.75" customHeight="1" x14ac:dyDescent="0.2">
      <c r="J399" s="1"/>
    </row>
    <row r="400" spans="10:10" ht="12.75" customHeight="1" x14ac:dyDescent="0.2">
      <c r="J400" s="1"/>
    </row>
    <row r="401" spans="10:10" ht="12.75" customHeight="1" x14ac:dyDescent="0.2">
      <c r="J401" s="1"/>
    </row>
    <row r="402" spans="10:10" ht="12.75" customHeight="1" x14ac:dyDescent="0.2">
      <c r="J402" s="1"/>
    </row>
    <row r="403" spans="10:10" ht="12.75" customHeight="1" x14ac:dyDescent="0.2">
      <c r="J403" s="1"/>
    </row>
    <row r="404" spans="10:10" ht="12.75" customHeight="1" x14ac:dyDescent="0.2">
      <c r="J404" s="1"/>
    </row>
    <row r="405" spans="10:10" ht="12.75" customHeight="1" x14ac:dyDescent="0.2">
      <c r="J405" s="1"/>
    </row>
    <row r="406" spans="10:10" ht="12.75" customHeight="1" x14ac:dyDescent="0.2">
      <c r="J406" s="1"/>
    </row>
    <row r="407" spans="10:10" ht="12.75" customHeight="1" x14ac:dyDescent="0.2">
      <c r="J407" s="1"/>
    </row>
    <row r="408" spans="10:10" ht="12.75" customHeight="1" x14ac:dyDescent="0.2">
      <c r="J408" s="1"/>
    </row>
    <row r="409" spans="10:10" ht="12.75" customHeight="1" x14ac:dyDescent="0.2">
      <c r="J409" s="1"/>
    </row>
    <row r="410" spans="10:10" ht="12.75" customHeight="1" x14ac:dyDescent="0.2">
      <c r="J410" s="1"/>
    </row>
    <row r="411" spans="10:10" ht="12.75" customHeight="1" x14ac:dyDescent="0.2">
      <c r="J411" s="1"/>
    </row>
    <row r="412" spans="10:10" ht="12.75" customHeight="1" x14ac:dyDescent="0.2">
      <c r="J412" s="1"/>
    </row>
    <row r="413" spans="10:10" ht="12.75" customHeight="1" x14ac:dyDescent="0.2">
      <c r="J413" s="1"/>
    </row>
    <row r="414" spans="10:10" ht="12.75" customHeight="1" x14ac:dyDescent="0.2">
      <c r="J414" s="1"/>
    </row>
    <row r="415" spans="10:10" ht="12.75" customHeight="1" x14ac:dyDescent="0.2">
      <c r="J415" s="1"/>
    </row>
    <row r="416" spans="10:10" ht="12.75" customHeight="1" x14ac:dyDescent="0.2">
      <c r="J416" s="1"/>
    </row>
    <row r="417" spans="10:10" ht="12.75" customHeight="1" x14ac:dyDescent="0.2">
      <c r="J417" s="1"/>
    </row>
    <row r="418" spans="10:10" ht="12.75" customHeight="1" x14ac:dyDescent="0.2">
      <c r="J418" s="1"/>
    </row>
    <row r="419" spans="10:10" ht="12.75" customHeight="1" x14ac:dyDescent="0.2">
      <c r="J419" s="1"/>
    </row>
    <row r="420" spans="10:10" ht="12.75" customHeight="1" x14ac:dyDescent="0.2">
      <c r="J420" s="1"/>
    </row>
    <row r="421" spans="10:10" ht="12.75" customHeight="1" x14ac:dyDescent="0.2">
      <c r="J421" s="1"/>
    </row>
    <row r="422" spans="10:10" ht="12.75" customHeight="1" x14ac:dyDescent="0.2">
      <c r="J422" s="1"/>
    </row>
    <row r="423" spans="10:10" ht="12.75" customHeight="1" x14ac:dyDescent="0.2">
      <c r="J423" s="1"/>
    </row>
    <row r="424" spans="10:10" ht="12.75" customHeight="1" x14ac:dyDescent="0.2">
      <c r="J424" s="1"/>
    </row>
    <row r="425" spans="10:10" ht="12.75" customHeight="1" x14ac:dyDescent="0.2">
      <c r="J425" s="1"/>
    </row>
    <row r="426" spans="10:10" ht="12.75" customHeight="1" x14ac:dyDescent="0.2">
      <c r="J426" s="1"/>
    </row>
    <row r="427" spans="10:10" ht="12.75" customHeight="1" x14ac:dyDescent="0.2">
      <c r="J427" s="1"/>
    </row>
    <row r="428" spans="10:10" ht="12.75" customHeight="1" x14ac:dyDescent="0.2">
      <c r="J428" s="1"/>
    </row>
    <row r="429" spans="10:10" ht="12.75" customHeight="1" x14ac:dyDescent="0.2">
      <c r="J429" s="1"/>
    </row>
    <row r="430" spans="10:10" ht="12.75" customHeight="1" x14ac:dyDescent="0.2">
      <c r="J430" s="1"/>
    </row>
    <row r="431" spans="10:10" ht="12.75" customHeight="1" x14ac:dyDescent="0.2">
      <c r="J431" s="1"/>
    </row>
    <row r="432" spans="10:10" ht="12.75" customHeight="1" x14ac:dyDescent="0.2">
      <c r="J432" s="1"/>
    </row>
    <row r="433" spans="10:10" ht="12.75" customHeight="1" x14ac:dyDescent="0.2">
      <c r="J433" s="1"/>
    </row>
    <row r="434" spans="10:10" ht="12.75" customHeight="1" x14ac:dyDescent="0.2">
      <c r="J434" s="1"/>
    </row>
    <row r="435" spans="10:10" ht="12.75" customHeight="1" x14ac:dyDescent="0.2">
      <c r="J435" s="1"/>
    </row>
    <row r="436" spans="10:10" ht="12.75" customHeight="1" x14ac:dyDescent="0.2">
      <c r="J436" s="1"/>
    </row>
    <row r="437" spans="10:10" ht="12.75" customHeight="1" x14ac:dyDescent="0.2">
      <c r="J437" s="1"/>
    </row>
    <row r="438" spans="10:10" ht="12.75" customHeight="1" x14ac:dyDescent="0.2">
      <c r="J438" s="1"/>
    </row>
    <row r="439" spans="10:10" ht="12.75" customHeight="1" x14ac:dyDescent="0.2">
      <c r="J439" s="1"/>
    </row>
    <row r="440" spans="10:10" ht="12.75" customHeight="1" x14ac:dyDescent="0.2">
      <c r="J440" s="1"/>
    </row>
    <row r="441" spans="10:10" ht="12.75" customHeight="1" x14ac:dyDescent="0.2">
      <c r="J441" s="1"/>
    </row>
    <row r="442" spans="10:10" ht="12.75" customHeight="1" x14ac:dyDescent="0.2">
      <c r="J442" s="1"/>
    </row>
    <row r="443" spans="10:10" ht="12.75" customHeight="1" x14ac:dyDescent="0.2">
      <c r="J443" s="1"/>
    </row>
    <row r="444" spans="10:10" ht="12.75" customHeight="1" x14ac:dyDescent="0.2">
      <c r="J444" s="1"/>
    </row>
    <row r="445" spans="10:10" ht="12.75" customHeight="1" x14ac:dyDescent="0.2">
      <c r="J445" s="1"/>
    </row>
    <row r="446" spans="10:10" ht="12.75" customHeight="1" x14ac:dyDescent="0.2">
      <c r="J446" s="1"/>
    </row>
    <row r="447" spans="10:10" ht="12.75" customHeight="1" x14ac:dyDescent="0.2">
      <c r="J447" s="1"/>
    </row>
    <row r="448" spans="10:10" ht="12.75" customHeight="1" x14ac:dyDescent="0.2">
      <c r="J448" s="1"/>
    </row>
    <row r="449" spans="10:10" ht="12.75" customHeight="1" x14ac:dyDescent="0.2">
      <c r="J449" s="1"/>
    </row>
    <row r="450" spans="10:10" ht="12.75" customHeight="1" x14ac:dyDescent="0.2">
      <c r="J450" s="1"/>
    </row>
    <row r="451" spans="10:10" ht="12.75" customHeight="1" x14ac:dyDescent="0.2">
      <c r="J451" s="1"/>
    </row>
    <row r="452" spans="10:10" ht="12.75" customHeight="1" x14ac:dyDescent="0.2">
      <c r="J452" s="1"/>
    </row>
    <row r="453" spans="10:10" ht="12.75" customHeight="1" x14ac:dyDescent="0.2">
      <c r="J453" s="1"/>
    </row>
    <row r="454" spans="10:10" ht="12.75" customHeight="1" x14ac:dyDescent="0.2">
      <c r="J454" s="1"/>
    </row>
    <row r="455" spans="10:10" ht="12.75" customHeight="1" x14ac:dyDescent="0.2">
      <c r="J455" s="1"/>
    </row>
    <row r="456" spans="10:10" ht="12.75" customHeight="1" x14ac:dyDescent="0.2">
      <c r="J456" s="1"/>
    </row>
    <row r="457" spans="10:10" ht="12.75" customHeight="1" x14ac:dyDescent="0.2">
      <c r="J457" s="1"/>
    </row>
    <row r="458" spans="10:10" ht="12.75" customHeight="1" x14ac:dyDescent="0.2">
      <c r="J458" s="1"/>
    </row>
    <row r="459" spans="10:10" ht="12.75" customHeight="1" x14ac:dyDescent="0.2">
      <c r="J459" s="1"/>
    </row>
    <row r="460" spans="10:10" ht="12.75" customHeight="1" x14ac:dyDescent="0.2">
      <c r="J460" s="1"/>
    </row>
    <row r="461" spans="10:10" ht="12.75" customHeight="1" x14ac:dyDescent="0.2">
      <c r="J461" s="1"/>
    </row>
    <row r="462" spans="10:10" ht="12.75" customHeight="1" x14ac:dyDescent="0.2">
      <c r="J462" s="1"/>
    </row>
    <row r="463" spans="10:10" ht="12.75" customHeight="1" x14ac:dyDescent="0.2">
      <c r="J463" s="1"/>
    </row>
    <row r="464" spans="10:10" ht="12.75" customHeight="1" x14ac:dyDescent="0.2">
      <c r="J464" s="1"/>
    </row>
    <row r="465" spans="10:10" ht="12.75" customHeight="1" x14ac:dyDescent="0.2">
      <c r="J465" s="1"/>
    </row>
    <row r="466" spans="10:10" ht="12.75" customHeight="1" x14ac:dyDescent="0.2">
      <c r="J466" s="1"/>
    </row>
    <row r="467" spans="10:10" ht="12.75" customHeight="1" x14ac:dyDescent="0.2">
      <c r="J467" s="1"/>
    </row>
    <row r="468" spans="10:10" ht="12.75" customHeight="1" x14ac:dyDescent="0.2">
      <c r="J468" s="1"/>
    </row>
    <row r="469" spans="10:10" ht="12.75" customHeight="1" x14ac:dyDescent="0.2">
      <c r="J469" s="1"/>
    </row>
    <row r="470" spans="10:10" ht="12.75" customHeight="1" x14ac:dyDescent="0.2">
      <c r="J470" s="1"/>
    </row>
    <row r="471" spans="10:10" ht="12.75" customHeight="1" x14ac:dyDescent="0.2">
      <c r="J471" s="1"/>
    </row>
    <row r="472" spans="10:10" ht="12.75" customHeight="1" x14ac:dyDescent="0.2">
      <c r="J472" s="1"/>
    </row>
    <row r="473" spans="10:10" ht="12.75" customHeight="1" x14ac:dyDescent="0.2">
      <c r="J473" s="1"/>
    </row>
    <row r="474" spans="10:10" ht="12.75" customHeight="1" x14ac:dyDescent="0.2">
      <c r="J474" s="1"/>
    </row>
    <row r="475" spans="10:10" ht="12.75" customHeight="1" x14ac:dyDescent="0.2">
      <c r="J475" s="1"/>
    </row>
    <row r="476" spans="10:10" ht="12.75" customHeight="1" x14ac:dyDescent="0.2">
      <c r="J476" s="1"/>
    </row>
    <row r="477" spans="10:10" ht="12.75" customHeight="1" x14ac:dyDescent="0.2">
      <c r="J477" s="1"/>
    </row>
    <row r="478" spans="10:10" ht="12.75" customHeight="1" x14ac:dyDescent="0.2">
      <c r="J478" s="1"/>
    </row>
    <row r="479" spans="10:10" ht="12.75" customHeight="1" x14ac:dyDescent="0.2">
      <c r="J479" s="1"/>
    </row>
    <row r="480" spans="10:10" ht="12.75" customHeight="1" x14ac:dyDescent="0.2">
      <c r="J480" s="1"/>
    </row>
    <row r="481" spans="10:10" ht="12.75" customHeight="1" x14ac:dyDescent="0.2">
      <c r="J481" s="1"/>
    </row>
    <row r="482" spans="10:10" ht="12.75" customHeight="1" x14ac:dyDescent="0.2">
      <c r="J482" s="1"/>
    </row>
    <row r="483" spans="10:10" ht="12.75" customHeight="1" x14ac:dyDescent="0.2">
      <c r="J483" s="1"/>
    </row>
    <row r="484" spans="10:10" ht="12.75" customHeight="1" x14ac:dyDescent="0.2">
      <c r="J484" s="1"/>
    </row>
    <row r="485" spans="10:10" ht="12.75" customHeight="1" x14ac:dyDescent="0.2">
      <c r="J485" s="1"/>
    </row>
    <row r="486" spans="10:10" ht="12.75" customHeight="1" x14ac:dyDescent="0.2">
      <c r="J486" s="1"/>
    </row>
    <row r="487" spans="10:10" ht="12.75" customHeight="1" x14ac:dyDescent="0.2">
      <c r="J487" s="1"/>
    </row>
    <row r="488" spans="10:10" ht="12.75" customHeight="1" x14ac:dyDescent="0.2">
      <c r="J488" s="1"/>
    </row>
    <row r="489" spans="10:10" ht="12.75" customHeight="1" x14ac:dyDescent="0.2">
      <c r="J489" s="1"/>
    </row>
    <row r="490" spans="10:10" ht="12.75" customHeight="1" x14ac:dyDescent="0.2">
      <c r="J490" s="1"/>
    </row>
    <row r="491" spans="10:10" ht="12.75" customHeight="1" x14ac:dyDescent="0.2">
      <c r="J491" s="1"/>
    </row>
    <row r="492" spans="10:10" ht="12.75" customHeight="1" x14ac:dyDescent="0.2">
      <c r="J492" s="1"/>
    </row>
    <row r="493" spans="10:10" ht="12.75" customHeight="1" x14ac:dyDescent="0.2">
      <c r="J493" s="1"/>
    </row>
    <row r="494" spans="10:10" ht="12.75" customHeight="1" x14ac:dyDescent="0.2">
      <c r="J494" s="1"/>
    </row>
    <row r="495" spans="10:10" ht="12.75" customHeight="1" x14ac:dyDescent="0.2">
      <c r="J495" s="1"/>
    </row>
    <row r="496" spans="10:10" ht="12.75" customHeight="1" x14ac:dyDescent="0.2">
      <c r="J496" s="1"/>
    </row>
    <row r="497" spans="10:10" ht="12.75" customHeight="1" x14ac:dyDescent="0.2">
      <c r="J497" s="1"/>
    </row>
    <row r="498" spans="10:10" ht="12.75" customHeight="1" x14ac:dyDescent="0.2">
      <c r="J498" s="1"/>
    </row>
    <row r="499" spans="10:10" ht="12.75" customHeight="1" x14ac:dyDescent="0.2">
      <c r="J499" s="1"/>
    </row>
    <row r="500" spans="10:10" ht="12.75" customHeight="1" x14ac:dyDescent="0.2">
      <c r="J500" s="1"/>
    </row>
    <row r="501" spans="10:10" ht="12.75" customHeight="1" x14ac:dyDescent="0.2">
      <c r="J501" s="1"/>
    </row>
    <row r="502" spans="10:10" ht="12.75" customHeight="1" x14ac:dyDescent="0.2">
      <c r="J502" s="1"/>
    </row>
    <row r="503" spans="10:10" ht="12.75" customHeight="1" x14ac:dyDescent="0.2">
      <c r="J503" s="1"/>
    </row>
    <row r="504" spans="10:10" ht="12.75" customHeight="1" x14ac:dyDescent="0.2">
      <c r="J504" s="1"/>
    </row>
    <row r="505" spans="10:10" ht="12.75" customHeight="1" x14ac:dyDescent="0.2">
      <c r="J505" s="1"/>
    </row>
    <row r="506" spans="10:10" ht="12.75" customHeight="1" x14ac:dyDescent="0.2">
      <c r="J506" s="1"/>
    </row>
    <row r="507" spans="10:10" ht="12.75" customHeight="1" x14ac:dyDescent="0.2">
      <c r="J507" s="1"/>
    </row>
    <row r="508" spans="10:10" ht="12.75" customHeight="1" x14ac:dyDescent="0.2">
      <c r="J508" s="1"/>
    </row>
    <row r="509" spans="10:10" ht="12.75" customHeight="1" x14ac:dyDescent="0.2">
      <c r="J509" s="1"/>
    </row>
    <row r="510" spans="10:10" ht="12.75" customHeight="1" x14ac:dyDescent="0.2">
      <c r="J510" s="1"/>
    </row>
    <row r="511" spans="10:10" ht="12.75" customHeight="1" x14ac:dyDescent="0.2">
      <c r="J511" s="1"/>
    </row>
    <row r="512" spans="10:10" ht="12.75" customHeight="1" x14ac:dyDescent="0.2">
      <c r="J512" s="1"/>
    </row>
    <row r="513" spans="10:10" ht="12.75" customHeight="1" x14ac:dyDescent="0.2">
      <c r="J513" s="1"/>
    </row>
    <row r="514" spans="10:10" ht="12.75" customHeight="1" x14ac:dyDescent="0.2">
      <c r="J514" s="1"/>
    </row>
    <row r="515" spans="10:10" ht="12.75" customHeight="1" x14ac:dyDescent="0.2">
      <c r="J515" s="1"/>
    </row>
    <row r="516" spans="10:10" ht="12.75" customHeight="1" x14ac:dyDescent="0.2">
      <c r="J516" s="1"/>
    </row>
    <row r="517" spans="10:10" ht="12.75" customHeight="1" x14ac:dyDescent="0.2">
      <c r="J517" s="1"/>
    </row>
    <row r="518" spans="10:10" ht="12.75" customHeight="1" x14ac:dyDescent="0.2">
      <c r="J518" s="1"/>
    </row>
    <row r="519" spans="10:10" ht="12.75" customHeight="1" x14ac:dyDescent="0.2">
      <c r="J519" s="1"/>
    </row>
    <row r="520" spans="10:10" ht="12.75" customHeight="1" x14ac:dyDescent="0.2">
      <c r="J520" s="1"/>
    </row>
    <row r="521" spans="10:10" ht="12.75" customHeight="1" x14ac:dyDescent="0.2">
      <c r="J521" s="1"/>
    </row>
    <row r="522" spans="10:10" ht="12.75" customHeight="1" x14ac:dyDescent="0.2">
      <c r="J522" s="1"/>
    </row>
    <row r="523" spans="10:10" ht="12.75" customHeight="1" x14ac:dyDescent="0.2">
      <c r="J523" s="1"/>
    </row>
    <row r="524" spans="10:10" ht="12.75" customHeight="1" x14ac:dyDescent="0.2">
      <c r="J524" s="1"/>
    </row>
    <row r="525" spans="10:10" ht="12.75" customHeight="1" x14ac:dyDescent="0.2">
      <c r="J525" s="1"/>
    </row>
    <row r="526" spans="10:10" ht="12.75" customHeight="1" x14ac:dyDescent="0.2">
      <c r="J526" s="1"/>
    </row>
    <row r="527" spans="10:10" ht="12.75" customHeight="1" x14ac:dyDescent="0.2">
      <c r="J527" s="1"/>
    </row>
    <row r="528" spans="10:10" ht="12.75" customHeight="1" x14ac:dyDescent="0.2">
      <c r="J528" s="1"/>
    </row>
    <row r="529" spans="10:10" ht="12.75" customHeight="1" x14ac:dyDescent="0.2">
      <c r="J529" s="1"/>
    </row>
    <row r="530" spans="10:10" ht="12.75" customHeight="1" x14ac:dyDescent="0.2">
      <c r="J530" s="1"/>
    </row>
    <row r="531" spans="10:10" ht="12.75" customHeight="1" x14ac:dyDescent="0.2">
      <c r="J531" s="1"/>
    </row>
    <row r="532" spans="10:10" ht="12.75" customHeight="1" x14ac:dyDescent="0.2">
      <c r="J532" s="1"/>
    </row>
    <row r="533" spans="10:10" ht="12.75" customHeight="1" x14ac:dyDescent="0.2">
      <c r="J533" s="1"/>
    </row>
    <row r="534" spans="10:10" ht="12.75" customHeight="1" x14ac:dyDescent="0.2">
      <c r="J534" s="1"/>
    </row>
    <row r="535" spans="10:10" ht="12.75" customHeight="1" x14ac:dyDescent="0.2">
      <c r="J535" s="1"/>
    </row>
    <row r="536" spans="10:10" ht="12.75" customHeight="1" x14ac:dyDescent="0.2">
      <c r="J536" s="1"/>
    </row>
    <row r="537" spans="10:10" ht="12.75" customHeight="1" x14ac:dyDescent="0.2">
      <c r="J537" s="1"/>
    </row>
    <row r="538" spans="10:10" ht="12.75" customHeight="1" x14ac:dyDescent="0.2">
      <c r="J538" s="1"/>
    </row>
    <row r="539" spans="10:10" ht="12.75" customHeight="1" x14ac:dyDescent="0.2">
      <c r="J539" s="1"/>
    </row>
    <row r="540" spans="10:10" ht="12.75" customHeight="1" x14ac:dyDescent="0.2">
      <c r="J540" s="1"/>
    </row>
    <row r="541" spans="10:10" ht="12.75" customHeight="1" x14ac:dyDescent="0.2">
      <c r="J541" s="1"/>
    </row>
    <row r="542" spans="10:10" ht="12.75" customHeight="1" x14ac:dyDescent="0.2">
      <c r="J542" s="1"/>
    </row>
    <row r="543" spans="10:10" ht="12.75" customHeight="1" x14ac:dyDescent="0.2">
      <c r="J543" s="1"/>
    </row>
    <row r="544" spans="10:10" ht="12.75" customHeight="1" x14ac:dyDescent="0.2">
      <c r="J544" s="1"/>
    </row>
    <row r="545" spans="10:10" ht="12.75" customHeight="1" x14ac:dyDescent="0.2">
      <c r="J545" s="1"/>
    </row>
    <row r="546" spans="10:10" ht="12.75" customHeight="1" x14ac:dyDescent="0.2">
      <c r="J546" s="1"/>
    </row>
    <row r="547" spans="10:10" ht="12.75" customHeight="1" x14ac:dyDescent="0.2">
      <c r="J547" s="1"/>
    </row>
    <row r="548" spans="10:10" ht="12.75" customHeight="1" x14ac:dyDescent="0.2">
      <c r="J548" s="1"/>
    </row>
    <row r="549" spans="10:10" ht="12.75" customHeight="1" x14ac:dyDescent="0.2">
      <c r="J549" s="1"/>
    </row>
    <row r="550" spans="10:10" ht="12.75" customHeight="1" x14ac:dyDescent="0.2">
      <c r="J550" s="1"/>
    </row>
    <row r="551" spans="10:10" ht="12.75" customHeight="1" x14ac:dyDescent="0.2">
      <c r="J551" s="1"/>
    </row>
    <row r="552" spans="10:10" ht="12.75" customHeight="1" x14ac:dyDescent="0.2">
      <c r="J552" s="1"/>
    </row>
    <row r="553" spans="10:10" ht="12.75" customHeight="1" x14ac:dyDescent="0.2">
      <c r="J553" s="1"/>
    </row>
    <row r="554" spans="10:10" ht="12.75" customHeight="1" x14ac:dyDescent="0.2">
      <c r="J554" s="1"/>
    </row>
    <row r="555" spans="10:10" ht="12.75" customHeight="1" x14ac:dyDescent="0.2">
      <c r="J555" s="1"/>
    </row>
    <row r="556" spans="10:10" ht="12.75" customHeight="1" x14ac:dyDescent="0.2">
      <c r="J556" s="1"/>
    </row>
    <row r="557" spans="10:10" ht="12.75" customHeight="1" x14ac:dyDescent="0.2">
      <c r="J557" s="1"/>
    </row>
    <row r="558" spans="10:10" ht="12.75" customHeight="1" x14ac:dyDescent="0.2">
      <c r="J558" s="1"/>
    </row>
    <row r="559" spans="10:10" ht="12.75" customHeight="1" x14ac:dyDescent="0.2">
      <c r="J559" s="1"/>
    </row>
    <row r="560" spans="10:10" ht="12.75" customHeight="1" x14ac:dyDescent="0.2">
      <c r="J560" s="1"/>
    </row>
    <row r="561" spans="10:10" ht="12.75" customHeight="1" x14ac:dyDescent="0.2">
      <c r="J561" s="1"/>
    </row>
    <row r="562" spans="10:10" ht="12.75" customHeight="1" x14ac:dyDescent="0.2">
      <c r="J562" s="1"/>
    </row>
    <row r="563" spans="10:10" ht="12.75" customHeight="1" x14ac:dyDescent="0.2">
      <c r="J563" s="1"/>
    </row>
    <row r="564" spans="10:10" ht="12.75" customHeight="1" x14ac:dyDescent="0.2">
      <c r="J564" s="1"/>
    </row>
    <row r="565" spans="10:10" ht="12.75" customHeight="1" x14ac:dyDescent="0.2">
      <c r="J565" s="1"/>
    </row>
    <row r="566" spans="10:10" ht="12.75" customHeight="1" x14ac:dyDescent="0.2">
      <c r="J566" s="1"/>
    </row>
    <row r="567" spans="10:10" ht="12.75" customHeight="1" x14ac:dyDescent="0.2">
      <c r="J567" s="1"/>
    </row>
    <row r="568" spans="10:10" ht="12.75" customHeight="1" x14ac:dyDescent="0.2">
      <c r="J568" s="1"/>
    </row>
    <row r="569" spans="10:10" ht="12.75" customHeight="1" x14ac:dyDescent="0.2">
      <c r="J569" s="1"/>
    </row>
    <row r="570" spans="10:10" ht="12.75" customHeight="1" x14ac:dyDescent="0.2">
      <c r="J570" s="1"/>
    </row>
    <row r="571" spans="10:10" ht="12.75" customHeight="1" x14ac:dyDescent="0.2">
      <c r="J571" s="1"/>
    </row>
    <row r="572" spans="10:10" ht="12.75" customHeight="1" x14ac:dyDescent="0.2">
      <c r="J572" s="1"/>
    </row>
    <row r="573" spans="10:10" ht="12.75" customHeight="1" x14ac:dyDescent="0.2">
      <c r="J573" s="1"/>
    </row>
    <row r="574" spans="10:10" ht="12.75" customHeight="1" x14ac:dyDescent="0.2">
      <c r="J574" s="1"/>
    </row>
    <row r="575" spans="10:10" ht="12.75" customHeight="1" x14ac:dyDescent="0.2">
      <c r="J575" s="1"/>
    </row>
    <row r="576" spans="10:10" ht="12.75" customHeight="1" x14ac:dyDescent="0.2">
      <c r="J576" s="1"/>
    </row>
    <row r="577" spans="10:10" ht="12.75" customHeight="1" x14ac:dyDescent="0.2">
      <c r="J577" s="1"/>
    </row>
    <row r="578" spans="10:10" ht="12.75" customHeight="1" x14ac:dyDescent="0.2">
      <c r="J578" s="1"/>
    </row>
    <row r="579" spans="10:10" ht="12.75" customHeight="1" x14ac:dyDescent="0.2">
      <c r="J579" s="1"/>
    </row>
    <row r="580" spans="10:10" ht="12.75" customHeight="1" x14ac:dyDescent="0.2">
      <c r="J580" s="1"/>
    </row>
    <row r="581" spans="10:10" ht="12.75" customHeight="1" x14ac:dyDescent="0.2">
      <c r="J581" s="1"/>
    </row>
    <row r="582" spans="10:10" ht="12.75" customHeight="1" x14ac:dyDescent="0.2">
      <c r="J582" s="1"/>
    </row>
    <row r="583" spans="10:10" ht="12.75" customHeight="1" x14ac:dyDescent="0.2">
      <c r="J583" s="1"/>
    </row>
    <row r="584" spans="10:10" ht="12.75" customHeight="1" x14ac:dyDescent="0.2">
      <c r="J584" s="1"/>
    </row>
    <row r="585" spans="10:10" ht="12.75" customHeight="1" x14ac:dyDescent="0.2">
      <c r="J585" s="1"/>
    </row>
    <row r="586" spans="10:10" ht="12.75" customHeight="1" x14ac:dyDescent="0.2">
      <c r="J586" s="1"/>
    </row>
    <row r="587" spans="10:10" ht="12.75" customHeight="1" x14ac:dyDescent="0.2">
      <c r="J587" s="1"/>
    </row>
    <row r="588" spans="10:10" ht="12.75" customHeight="1" x14ac:dyDescent="0.2">
      <c r="J588" s="1"/>
    </row>
    <row r="589" spans="10:10" ht="12.75" customHeight="1" x14ac:dyDescent="0.2">
      <c r="J589" s="1"/>
    </row>
    <row r="590" spans="10:10" ht="12.75" customHeight="1" x14ac:dyDescent="0.2">
      <c r="J590" s="1"/>
    </row>
    <row r="591" spans="10:10" ht="12.75" customHeight="1" x14ac:dyDescent="0.2">
      <c r="J591" s="1"/>
    </row>
    <row r="592" spans="10:10" ht="12.75" customHeight="1" x14ac:dyDescent="0.2">
      <c r="J592" s="1"/>
    </row>
    <row r="593" spans="10:10" ht="12.75" customHeight="1" x14ac:dyDescent="0.2">
      <c r="J593" s="1"/>
    </row>
    <row r="594" spans="10:10" ht="12.75" customHeight="1" x14ac:dyDescent="0.2">
      <c r="J594" s="1"/>
    </row>
    <row r="595" spans="10:10" ht="12.75" customHeight="1" x14ac:dyDescent="0.2">
      <c r="J595" s="1"/>
    </row>
    <row r="596" spans="10:10" ht="12.75" customHeight="1" x14ac:dyDescent="0.2">
      <c r="J596" s="1"/>
    </row>
    <row r="597" spans="10:10" ht="12.75" customHeight="1" x14ac:dyDescent="0.2">
      <c r="J597" s="1"/>
    </row>
    <row r="598" spans="10:10" ht="12.75" customHeight="1" x14ac:dyDescent="0.2">
      <c r="J598" s="1"/>
    </row>
    <row r="599" spans="10:10" ht="12.75" customHeight="1" x14ac:dyDescent="0.2">
      <c r="J599" s="1"/>
    </row>
    <row r="600" spans="10:10" ht="12.75" customHeight="1" x14ac:dyDescent="0.2">
      <c r="J600" s="1"/>
    </row>
    <row r="601" spans="10:10" ht="12.75" customHeight="1" x14ac:dyDescent="0.2">
      <c r="J601" s="1"/>
    </row>
    <row r="602" spans="10:10" ht="12.75" customHeight="1" x14ac:dyDescent="0.2">
      <c r="J602" s="1"/>
    </row>
    <row r="603" spans="10:10" ht="12.75" customHeight="1" x14ac:dyDescent="0.2">
      <c r="J603" s="1"/>
    </row>
    <row r="604" spans="10:10" ht="12.75" customHeight="1" x14ac:dyDescent="0.2">
      <c r="J604" s="1"/>
    </row>
    <row r="605" spans="10:10" ht="12.75" customHeight="1" x14ac:dyDescent="0.2">
      <c r="J605" s="1"/>
    </row>
    <row r="606" spans="10:10" ht="12.75" customHeight="1" x14ac:dyDescent="0.2">
      <c r="J606" s="1"/>
    </row>
    <row r="607" spans="10:10" ht="12.75" customHeight="1" x14ac:dyDescent="0.2">
      <c r="J607" s="1"/>
    </row>
    <row r="608" spans="10:10" ht="12.75" customHeight="1" x14ac:dyDescent="0.2">
      <c r="J608" s="1"/>
    </row>
    <row r="609" spans="10:10" ht="12.75" customHeight="1" x14ac:dyDescent="0.2">
      <c r="J609" s="1"/>
    </row>
    <row r="610" spans="10:10" ht="12.75" customHeight="1" x14ac:dyDescent="0.2">
      <c r="J610" s="1"/>
    </row>
    <row r="611" spans="10:10" ht="12.75" customHeight="1" x14ac:dyDescent="0.2">
      <c r="J611" s="1"/>
    </row>
    <row r="612" spans="10:10" ht="12.75" customHeight="1" x14ac:dyDescent="0.2">
      <c r="J612" s="1"/>
    </row>
    <row r="613" spans="10:10" ht="12.75" customHeight="1" x14ac:dyDescent="0.2">
      <c r="J613" s="1"/>
    </row>
    <row r="614" spans="10:10" ht="12.75" customHeight="1" x14ac:dyDescent="0.2">
      <c r="J614" s="1"/>
    </row>
    <row r="615" spans="10:10" ht="12.75" customHeight="1" x14ac:dyDescent="0.2">
      <c r="J615" s="1"/>
    </row>
    <row r="616" spans="10:10" ht="12.75" customHeight="1" x14ac:dyDescent="0.2">
      <c r="J616" s="1"/>
    </row>
    <row r="617" spans="10:10" ht="12.75" customHeight="1" x14ac:dyDescent="0.2">
      <c r="J617" s="1"/>
    </row>
    <row r="618" spans="10:10" ht="12.75" customHeight="1" x14ac:dyDescent="0.2">
      <c r="J618" s="1"/>
    </row>
    <row r="619" spans="10:10" ht="12.75" customHeight="1" x14ac:dyDescent="0.2">
      <c r="J619" s="1"/>
    </row>
    <row r="620" spans="10:10" ht="12.75" customHeight="1" x14ac:dyDescent="0.2">
      <c r="J620" s="1"/>
    </row>
    <row r="621" spans="10:10" ht="12.75" customHeight="1" x14ac:dyDescent="0.2">
      <c r="J621" s="1"/>
    </row>
    <row r="622" spans="10:10" ht="12.75" customHeight="1" x14ac:dyDescent="0.2">
      <c r="J622" s="1"/>
    </row>
    <row r="623" spans="10:10" ht="12.75" customHeight="1" x14ac:dyDescent="0.2">
      <c r="J623" s="1"/>
    </row>
    <row r="624" spans="10:10" ht="12.75" customHeight="1" x14ac:dyDescent="0.2">
      <c r="J624" s="1"/>
    </row>
    <row r="625" spans="10:10" ht="12.75" customHeight="1" x14ac:dyDescent="0.2">
      <c r="J625" s="1"/>
    </row>
    <row r="626" spans="10:10" ht="12.75" customHeight="1" x14ac:dyDescent="0.2">
      <c r="J626" s="1"/>
    </row>
    <row r="627" spans="10:10" ht="12.75" customHeight="1" x14ac:dyDescent="0.2">
      <c r="J627" s="1"/>
    </row>
    <row r="628" spans="10:10" ht="12.75" customHeight="1" x14ac:dyDescent="0.2">
      <c r="J628" s="1"/>
    </row>
    <row r="629" spans="10:10" ht="12.75" customHeight="1" x14ac:dyDescent="0.2">
      <c r="J629" s="1"/>
    </row>
    <row r="630" spans="10:10" ht="12.75" customHeight="1" x14ac:dyDescent="0.2">
      <c r="J630" s="1"/>
    </row>
    <row r="631" spans="10:10" ht="12.75" customHeight="1" x14ac:dyDescent="0.2">
      <c r="J631" s="1"/>
    </row>
    <row r="632" spans="10:10" ht="12.75" customHeight="1" x14ac:dyDescent="0.2">
      <c r="J632" s="1"/>
    </row>
    <row r="633" spans="10:10" ht="12.75" customHeight="1" x14ac:dyDescent="0.2">
      <c r="J633" s="1"/>
    </row>
    <row r="634" spans="10:10" ht="12.75" customHeight="1" x14ac:dyDescent="0.2">
      <c r="J634" s="1"/>
    </row>
    <row r="635" spans="10:10" ht="12.75" customHeight="1" x14ac:dyDescent="0.2">
      <c r="J635" s="1"/>
    </row>
    <row r="636" spans="10:10" ht="12.75" customHeight="1" x14ac:dyDescent="0.2">
      <c r="J636" s="1"/>
    </row>
    <row r="637" spans="10:10" ht="12.75" customHeight="1" x14ac:dyDescent="0.2">
      <c r="J637" s="1"/>
    </row>
    <row r="638" spans="10:10" ht="12.75" customHeight="1" x14ac:dyDescent="0.2">
      <c r="J638" s="1"/>
    </row>
    <row r="639" spans="10:10" ht="12.75" customHeight="1" x14ac:dyDescent="0.2">
      <c r="J639" s="1"/>
    </row>
    <row r="640" spans="10:10" ht="12.75" customHeight="1" x14ac:dyDescent="0.2">
      <c r="J640" s="1"/>
    </row>
    <row r="641" spans="10:10" ht="12.75" customHeight="1" x14ac:dyDescent="0.2">
      <c r="J641" s="1"/>
    </row>
    <row r="642" spans="10:10" ht="12.75" customHeight="1" x14ac:dyDescent="0.2">
      <c r="J642" s="1"/>
    </row>
    <row r="643" spans="10:10" ht="12.75" customHeight="1" x14ac:dyDescent="0.2">
      <c r="J643" s="1"/>
    </row>
    <row r="644" spans="10:10" ht="12.75" customHeight="1" x14ac:dyDescent="0.2">
      <c r="J644" s="1"/>
    </row>
    <row r="645" spans="10:10" ht="12.75" customHeight="1" x14ac:dyDescent="0.2">
      <c r="J645" s="1"/>
    </row>
    <row r="646" spans="10:10" ht="12.75" customHeight="1" x14ac:dyDescent="0.2">
      <c r="J646" s="1"/>
    </row>
    <row r="647" spans="10:10" ht="12.75" customHeight="1" x14ac:dyDescent="0.2">
      <c r="J647" s="1"/>
    </row>
    <row r="648" spans="10:10" ht="12.75" customHeight="1" x14ac:dyDescent="0.2">
      <c r="J648" s="1"/>
    </row>
    <row r="649" spans="10:10" ht="12.75" customHeight="1" x14ac:dyDescent="0.2">
      <c r="J649" s="1"/>
    </row>
    <row r="650" spans="10:10" ht="12.75" customHeight="1" x14ac:dyDescent="0.2">
      <c r="J650" s="1"/>
    </row>
    <row r="651" spans="10:10" ht="12.75" customHeight="1" x14ac:dyDescent="0.2">
      <c r="J651" s="1"/>
    </row>
    <row r="652" spans="10:10" ht="12.75" customHeight="1" x14ac:dyDescent="0.2">
      <c r="J652" s="1"/>
    </row>
    <row r="653" spans="10:10" ht="12.75" customHeight="1" x14ac:dyDescent="0.2">
      <c r="J653" s="1"/>
    </row>
    <row r="654" spans="10:10" ht="12.75" customHeight="1" x14ac:dyDescent="0.2">
      <c r="J654" s="1"/>
    </row>
    <row r="655" spans="10:10" ht="12.75" customHeight="1" x14ac:dyDescent="0.2">
      <c r="J655" s="1"/>
    </row>
    <row r="656" spans="10:10" ht="12.75" customHeight="1" x14ac:dyDescent="0.2">
      <c r="J656" s="1"/>
    </row>
    <row r="657" spans="10:10" ht="12.75" customHeight="1" x14ac:dyDescent="0.2">
      <c r="J657" s="1"/>
    </row>
    <row r="658" spans="10:10" ht="12.75" customHeight="1" x14ac:dyDescent="0.2">
      <c r="J658" s="1"/>
    </row>
    <row r="659" spans="10:10" ht="12.75" customHeight="1" x14ac:dyDescent="0.2">
      <c r="J659" s="1"/>
    </row>
    <row r="660" spans="10:10" ht="12.75" customHeight="1" x14ac:dyDescent="0.2">
      <c r="J660" s="1"/>
    </row>
    <row r="661" spans="10:10" ht="12.75" customHeight="1" x14ac:dyDescent="0.2">
      <c r="J661" s="1"/>
    </row>
    <row r="662" spans="10:10" ht="12.75" customHeight="1" x14ac:dyDescent="0.2">
      <c r="J662" s="1"/>
    </row>
    <row r="663" spans="10:10" ht="12.75" customHeight="1" x14ac:dyDescent="0.2">
      <c r="J663" s="1"/>
    </row>
    <row r="664" spans="10:10" ht="12.75" customHeight="1" x14ac:dyDescent="0.2">
      <c r="J664" s="1"/>
    </row>
    <row r="665" spans="10:10" ht="12.75" customHeight="1" x14ac:dyDescent="0.2">
      <c r="J665" s="1"/>
    </row>
    <row r="666" spans="10:10" ht="12.75" customHeight="1" x14ac:dyDescent="0.2">
      <c r="J666" s="1"/>
    </row>
    <row r="667" spans="10:10" ht="12.75" customHeight="1" x14ac:dyDescent="0.2">
      <c r="J667" s="1"/>
    </row>
    <row r="668" spans="10:10" ht="12.75" customHeight="1" x14ac:dyDescent="0.2">
      <c r="J668" s="1"/>
    </row>
    <row r="669" spans="10:10" ht="12.75" customHeight="1" x14ac:dyDescent="0.2">
      <c r="J669" s="1"/>
    </row>
    <row r="670" spans="10:10" ht="12.75" customHeight="1" x14ac:dyDescent="0.2">
      <c r="J670" s="1"/>
    </row>
    <row r="671" spans="10:10" ht="12.75" customHeight="1" x14ac:dyDescent="0.2">
      <c r="J671" s="1"/>
    </row>
    <row r="672" spans="10:10" ht="12.75" customHeight="1" x14ac:dyDescent="0.2">
      <c r="J672" s="1"/>
    </row>
    <row r="673" spans="10:10" ht="12.75" customHeight="1" x14ac:dyDescent="0.2">
      <c r="J673" s="1"/>
    </row>
    <row r="674" spans="10:10" ht="12.75" customHeight="1" x14ac:dyDescent="0.2">
      <c r="J674" s="1"/>
    </row>
    <row r="675" spans="10:10" ht="12.75" customHeight="1" x14ac:dyDescent="0.2">
      <c r="J675" s="1"/>
    </row>
    <row r="676" spans="10:10" ht="12.75" customHeight="1" x14ac:dyDescent="0.2">
      <c r="J676" s="1"/>
    </row>
    <row r="677" spans="10:10" ht="12.75" customHeight="1" x14ac:dyDescent="0.2">
      <c r="J677" s="1"/>
    </row>
    <row r="678" spans="10:10" ht="12.75" customHeight="1" x14ac:dyDescent="0.2">
      <c r="J678" s="1"/>
    </row>
    <row r="679" spans="10:10" ht="12.75" customHeight="1" x14ac:dyDescent="0.2">
      <c r="J679" s="1"/>
    </row>
    <row r="680" spans="10:10" ht="12.75" customHeight="1" x14ac:dyDescent="0.2">
      <c r="J680" s="1"/>
    </row>
    <row r="681" spans="10:10" ht="12.75" customHeight="1" x14ac:dyDescent="0.2">
      <c r="J681" s="1"/>
    </row>
    <row r="682" spans="10:10" ht="12.75" customHeight="1" x14ac:dyDescent="0.2">
      <c r="J682" s="1"/>
    </row>
    <row r="683" spans="10:10" ht="12.75" customHeight="1" x14ac:dyDescent="0.2">
      <c r="J683" s="1"/>
    </row>
    <row r="684" spans="10:10" ht="12.75" customHeight="1" x14ac:dyDescent="0.2">
      <c r="J684" s="1"/>
    </row>
    <row r="685" spans="10:10" ht="12.75" customHeight="1" x14ac:dyDescent="0.2">
      <c r="J685" s="1"/>
    </row>
    <row r="686" spans="10:10" ht="12.75" customHeight="1" x14ac:dyDescent="0.2">
      <c r="J686" s="1"/>
    </row>
    <row r="687" spans="10:10" ht="12.75" customHeight="1" x14ac:dyDescent="0.2">
      <c r="J687" s="1"/>
    </row>
    <row r="688" spans="10:10" ht="12.75" customHeight="1" x14ac:dyDescent="0.2">
      <c r="J688" s="1"/>
    </row>
    <row r="689" spans="10:10" ht="12.75" customHeight="1" x14ac:dyDescent="0.2">
      <c r="J689" s="1"/>
    </row>
    <row r="690" spans="10:10" ht="12.75" customHeight="1" x14ac:dyDescent="0.2">
      <c r="J690" s="1"/>
    </row>
    <row r="691" spans="10:10" ht="12.75" customHeight="1" x14ac:dyDescent="0.2">
      <c r="J691" s="1"/>
    </row>
    <row r="692" spans="10:10" ht="12.75" customHeight="1" x14ac:dyDescent="0.2">
      <c r="J692" s="1"/>
    </row>
    <row r="693" spans="10:10" ht="12.75" customHeight="1" x14ac:dyDescent="0.2">
      <c r="J693" s="1"/>
    </row>
    <row r="694" spans="10:10" ht="12.75" customHeight="1" x14ac:dyDescent="0.2">
      <c r="J694" s="1"/>
    </row>
    <row r="695" spans="10:10" ht="12.75" customHeight="1" x14ac:dyDescent="0.2">
      <c r="J695" s="1"/>
    </row>
    <row r="696" spans="10:10" ht="12.75" customHeight="1" x14ac:dyDescent="0.2">
      <c r="J696" s="1"/>
    </row>
    <row r="697" spans="10:10" ht="12.75" customHeight="1" x14ac:dyDescent="0.2">
      <c r="J697" s="1"/>
    </row>
    <row r="698" spans="10:10" ht="12.75" customHeight="1" x14ac:dyDescent="0.2">
      <c r="J698" s="1"/>
    </row>
    <row r="699" spans="10:10" ht="12.75" customHeight="1" x14ac:dyDescent="0.2">
      <c r="J699" s="1"/>
    </row>
    <row r="700" spans="10:10" ht="12.75" customHeight="1" x14ac:dyDescent="0.2">
      <c r="J700" s="1"/>
    </row>
    <row r="701" spans="10:10" ht="12.75" customHeight="1" x14ac:dyDescent="0.2">
      <c r="J701" s="1"/>
    </row>
    <row r="702" spans="10:10" ht="12.75" customHeight="1" x14ac:dyDescent="0.2">
      <c r="J702" s="1"/>
    </row>
    <row r="703" spans="10:10" ht="12.75" customHeight="1" x14ac:dyDescent="0.2">
      <c r="J703" s="1"/>
    </row>
    <row r="704" spans="10:10" ht="12.75" customHeight="1" x14ac:dyDescent="0.2">
      <c r="J704" s="1"/>
    </row>
    <row r="705" spans="10:10" ht="12.75" customHeight="1" x14ac:dyDescent="0.2">
      <c r="J705" s="1"/>
    </row>
    <row r="706" spans="10:10" ht="12.75" customHeight="1" x14ac:dyDescent="0.2">
      <c r="J706" s="1"/>
    </row>
    <row r="707" spans="10:10" ht="12.75" customHeight="1" x14ac:dyDescent="0.2">
      <c r="J707" s="1"/>
    </row>
    <row r="708" spans="10:10" ht="12.75" customHeight="1" x14ac:dyDescent="0.2">
      <c r="J708" s="1"/>
    </row>
    <row r="709" spans="10:10" ht="12.75" customHeight="1" x14ac:dyDescent="0.2">
      <c r="J709" s="1"/>
    </row>
    <row r="710" spans="10:10" ht="12.75" customHeight="1" x14ac:dyDescent="0.2">
      <c r="J710" s="1"/>
    </row>
    <row r="711" spans="10:10" ht="12.75" customHeight="1" x14ac:dyDescent="0.2">
      <c r="J711" s="1"/>
    </row>
    <row r="712" spans="10:10" ht="12.75" customHeight="1" x14ac:dyDescent="0.2">
      <c r="J712" s="1"/>
    </row>
    <row r="713" spans="10:10" ht="12.75" customHeight="1" x14ac:dyDescent="0.2">
      <c r="J713" s="1"/>
    </row>
    <row r="714" spans="10:10" ht="12.75" customHeight="1" x14ac:dyDescent="0.2">
      <c r="J714" s="1"/>
    </row>
    <row r="715" spans="10:10" ht="12.75" customHeight="1" x14ac:dyDescent="0.2">
      <c r="J715" s="1"/>
    </row>
    <row r="716" spans="10:10" ht="12.75" customHeight="1" x14ac:dyDescent="0.2">
      <c r="J716" s="1"/>
    </row>
    <row r="717" spans="10:10" ht="12.75" customHeight="1" x14ac:dyDescent="0.2">
      <c r="J717" s="1"/>
    </row>
    <row r="718" spans="10:10" ht="12.75" customHeight="1" x14ac:dyDescent="0.2">
      <c r="J718" s="1"/>
    </row>
    <row r="719" spans="10:10" ht="12.75" customHeight="1" x14ac:dyDescent="0.2">
      <c r="J719" s="1"/>
    </row>
    <row r="720" spans="10:10" ht="12.75" customHeight="1" x14ac:dyDescent="0.2">
      <c r="J720" s="1"/>
    </row>
    <row r="721" spans="10:10" ht="12.75" customHeight="1" x14ac:dyDescent="0.2">
      <c r="J721" s="1"/>
    </row>
    <row r="722" spans="10:10" ht="12.75" customHeight="1" x14ac:dyDescent="0.2">
      <c r="J722" s="1"/>
    </row>
    <row r="723" spans="10:10" ht="12.75" customHeight="1" x14ac:dyDescent="0.2">
      <c r="J723" s="1"/>
    </row>
    <row r="724" spans="10:10" ht="12.75" customHeight="1" x14ac:dyDescent="0.2">
      <c r="J724" s="1"/>
    </row>
    <row r="725" spans="10:10" ht="12.75" customHeight="1" x14ac:dyDescent="0.2">
      <c r="J725" s="1"/>
    </row>
    <row r="726" spans="10:10" ht="12.75" customHeight="1" x14ac:dyDescent="0.2">
      <c r="J726" s="1"/>
    </row>
    <row r="727" spans="10:10" ht="12.75" customHeight="1" x14ac:dyDescent="0.2">
      <c r="J727" s="1"/>
    </row>
    <row r="728" spans="10:10" ht="12.75" customHeight="1" x14ac:dyDescent="0.2">
      <c r="J728" s="1"/>
    </row>
    <row r="729" spans="10:10" ht="12.75" customHeight="1" x14ac:dyDescent="0.2">
      <c r="J729" s="1"/>
    </row>
    <row r="730" spans="10:10" ht="12.75" customHeight="1" x14ac:dyDescent="0.2">
      <c r="J730" s="1"/>
    </row>
    <row r="731" spans="10:10" ht="12.75" customHeight="1" x14ac:dyDescent="0.2">
      <c r="J731" s="1"/>
    </row>
    <row r="732" spans="10:10" ht="12.75" customHeight="1" x14ac:dyDescent="0.2">
      <c r="J732" s="1"/>
    </row>
    <row r="733" spans="10:10" ht="12.75" customHeight="1" x14ac:dyDescent="0.2">
      <c r="J733" s="1"/>
    </row>
    <row r="734" spans="10:10" ht="12.75" customHeight="1" x14ac:dyDescent="0.2">
      <c r="J734" s="1"/>
    </row>
    <row r="735" spans="10:10" ht="12.75" customHeight="1" x14ac:dyDescent="0.2">
      <c r="J735" s="1"/>
    </row>
    <row r="736" spans="10:10" ht="12.75" customHeight="1" x14ac:dyDescent="0.2">
      <c r="J736" s="1"/>
    </row>
    <row r="737" spans="10:10" ht="12.75" customHeight="1" x14ac:dyDescent="0.2">
      <c r="J737" s="1"/>
    </row>
    <row r="738" spans="10:10" ht="12.75" customHeight="1" x14ac:dyDescent="0.2">
      <c r="J738" s="1"/>
    </row>
    <row r="739" spans="10:10" ht="12.75" customHeight="1" x14ac:dyDescent="0.2">
      <c r="J739" s="1"/>
    </row>
    <row r="740" spans="10:10" ht="12.75" customHeight="1" x14ac:dyDescent="0.2">
      <c r="J740" s="1"/>
    </row>
    <row r="741" spans="10:10" ht="12.75" customHeight="1" x14ac:dyDescent="0.2">
      <c r="J741" s="1"/>
    </row>
    <row r="742" spans="10:10" ht="12.75" customHeight="1" x14ac:dyDescent="0.2">
      <c r="J742" s="1"/>
    </row>
    <row r="743" spans="10:10" ht="12.75" customHeight="1" x14ac:dyDescent="0.2">
      <c r="J743" s="1"/>
    </row>
    <row r="744" spans="10:10" ht="12.75" customHeight="1" x14ac:dyDescent="0.2">
      <c r="J744" s="1"/>
    </row>
    <row r="745" spans="10:10" ht="12.75" customHeight="1" x14ac:dyDescent="0.2">
      <c r="J745" s="1"/>
    </row>
    <row r="746" spans="10:10" ht="12.75" customHeight="1" x14ac:dyDescent="0.2">
      <c r="J746" s="1"/>
    </row>
    <row r="747" spans="10:10" ht="12.75" customHeight="1" x14ac:dyDescent="0.2">
      <c r="J747" s="1"/>
    </row>
    <row r="748" spans="10:10" ht="12.75" customHeight="1" x14ac:dyDescent="0.2">
      <c r="J748" s="1"/>
    </row>
    <row r="749" spans="10:10" ht="12.75" customHeight="1" x14ac:dyDescent="0.2">
      <c r="J749" s="1"/>
    </row>
    <row r="750" spans="10:10" ht="12.75" customHeight="1" x14ac:dyDescent="0.2">
      <c r="J750" s="1"/>
    </row>
    <row r="751" spans="10:10" ht="12.75" customHeight="1" x14ac:dyDescent="0.2">
      <c r="J751" s="1"/>
    </row>
    <row r="752" spans="10:10" ht="12.75" customHeight="1" x14ac:dyDescent="0.2">
      <c r="J752" s="1"/>
    </row>
    <row r="753" spans="10:10" ht="12.75" customHeight="1" x14ac:dyDescent="0.2">
      <c r="J753" s="1"/>
    </row>
    <row r="754" spans="10:10" ht="12.75" customHeight="1" x14ac:dyDescent="0.2">
      <c r="J754" s="1"/>
    </row>
    <row r="755" spans="10:10" ht="12.75" customHeight="1" x14ac:dyDescent="0.2">
      <c r="J755" s="1"/>
    </row>
    <row r="756" spans="10:10" ht="12.75" customHeight="1" x14ac:dyDescent="0.2">
      <c r="J756" s="1"/>
    </row>
    <row r="757" spans="10:10" ht="12.75" customHeight="1" x14ac:dyDescent="0.2">
      <c r="J757" s="1"/>
    </row>
    <row r="758" spans="10:10" ht="12.75" customHeight="1" x14ac:dyDescent="0.2">
      <c r="J758" s="1"/>
    </row>
    <row r="759" spans="10:10" ht="12.75" customHeight="1" x14ac:dyDescent="0.2">
      <c r="J759" s="1"/>
    </row>
    <row r="760" spans="10:10" ht="12.75" customHeight="1" x14ac:dyDescent="0.2">
      <c r="J760" s="1"/>
    </row>
    <row r="761" spans="10:10" ht="12.75" customHeight="1" x14ac:dyDescent="0.2">
      <c r="J761" s="1"/>
    </row>
    <row r="762" spans="10:10" ht="12.75" customHeight="1" x14ac:dyDescent="0.2">
      <c r="J762" s="1"/>
    </row>
    <row r="763" spans="10:10" ht="12.75" customHeight="1" x14ac:dyDescent="0.2">
      <c r="J763" s="1"/>
    </row>
    <row r="764" spans="10:10" ht="12.75" customHeight="1" x14ac:dyDescent="0.2">
      <c r="J764" s="1"/>
    </row>
    <row r="765" spans="10:10" ht="12.75" customHeight="1" x14ac:dyDescent="0.2">
      <c r="J765" s="1"/>
    </row>
    <row r="766" spans="10:10" ht="12.75" customHeight="1" x14ac:dyDescent="0.2">
      <c r="J766" s="1"/>
    </row>
    <row r="767" spans="10:10" ht="12.75" customHeight="1" x14ac:dyDescent="0.2">
      <c r="J767" s="1"/>
    </row>
    <row r="768" spans="10:10" ht="12.75" customHeight="1" x14ac:dyDescent="0.2">
      <c r="J768" s="1"/>
    </row>
    <row r="769" spans="10:10" ht="12.75" customHeight="1" x14ac:dyDescent="0.2">
      <c r="J769" s="1"/>
    </row>
    <row r="770" spans="10:10" ht="12.75" customHeight="1" x14ac:dyDescent="0.2">
      <c r="J770" s="1"/>
    </row>
    <row r="771" spans="10:10" ht="12.75" customHeight="1" x14ac:dyDescent="0.2">
      <c r="J771" s="1"/>
    </row>
    <row r="772" spans="10:10" ht="12.75" customHeight="1" x14ac:dyDescent="0.2">
      <c r="J772" s="1"/>
    </row>
    <row r="773" spans="10:10" ht="12.75" customHeight="1" x14ac:dyDescent="0.2">
      <c r="J773" s="1"/>
    </row>
    <row r="774" spans="10:10" ht="12.75" customHeight="1" x14ac:dyDescent="0.2">
      <c r="J774" s="1"/>
    </row>
    <row r="775" spans="10:10" ht="12.75" customHeight="1" x14ac:dyDescent="0.2">
      <c r="J775" s="1"/>
    </row>
    <row r="776" spans="10:10" ht="12.75" customHeight="1" x14ac:dyDescent="0.2">
      <c r="J776" s="1"/>
    </row>
    <row r="777" spans="10:10" ht="12.75" customHeight="1" x14ac:dyDescent="0.2">
      <c r="J777" s="1"/>
    </row>
    <row r="778" spans="10:10" ht="12.75" customHeight="1" x14ac:dyDescent="0.2">
      <c r="J778" s="1"/>
    </row>
    <row r="779" spans="10:10" ht="12.75" customHeight="1" x14ac:dyDescent="0.2">
      <c r="J779" s="1"/>
    </row>
    <row r="780" spans="10:10" ht="12.75" customHeight="1" x14ac:dyDescent="0.2">
      <c r="J780" s="1"/>
    </row>
    <row r="781" spans="10:10" ht="12.75" customHeight="1" x14ac:dyDescent="0.2">
      <c r="J781" s="1"/>
    </row>
    <row r="782" spans="10:10" ht="12.75" customHeight="1" x14ac:dyDescent="0.2">
      <c r="J782" s="1"/>
    </row>
    <row r="783" spans="10:10" ht="12.75" customHeight="1" x14ac:dyDescent="0.2">
      <c r="J783" s="1"/>
    </row>
    <row r="784" spans="10:10" ht="12.75" customHeight="1" x14ac:dyDescent="0.2">
      <c r="J784" s="1"/>
    </row>
    <row r="785" spans="10:10" ht="12.75" customHeight="1" x14ac:dyDescent="0.2">
      <c r="J785" s="1"/>
    </row>
    <row r="786" spans="10:10" ht="12.75" customHeight="1" x14ac:dyDescent="0.2">
      <c r="J786" s="1"/>
    </row>
    <row r="787" spans="10:10" ht="12.75" customHeight="1" x14ac:dyDescent="0.2">
      <c r="J787" s="1"/>
    </row>
    <row r="788" spans="10:10" ht="12.75" customHeight="1" x14ac:dyDescent="0.2">
      <c r="J788" s="1"/>
    </row>
    <row r="789" spans="10:10" ht="12.75" customHeight="1" x14ac:dyDescent="0.2">
      <c r="J789" s="1"/>
    </row>
    <row r="790" spans="10:10" ht="12.75" customHeight="1" x14ac:dyDescent="0.2">
      <c r="J790" s="1"/>
    </row>
    <row r="791" spans="10:10" ht="12.75" customHeight="1" x14ac:dyDescent="0.2">
      <c r="J791" s="1"/>
    </row>
    <row r="792" spans="10:10" ht="12.75" customHeight="1" x14ac:dyDescent="0.2">
      <c r="J792" s="1"/>
    </row>
    <row r="793" spans="10:10" ht="12.75" customHeight="1" x14ac:dyDescent="0.2">
      <c r="J793" s="1"/>
    </row>
    <row r="794" spans="10:10" ht="12.75" customHeight="1" x14ac:dyDescent="0.2">
      <c r="J794" s="1"/>
    </row>
    <row r="795" spans="10:10" ht="12.75" customHeight="1" x14ac:dyDescent="0.2">
      <c r="J795" s="1"/>
    </row>
    <row r="796" spans="10:10" ht="12.75" customHeight="1" x14ac:dyDescent="0.2">
      <c r="J796" s="1"/>
    </row>
    <row r="797" spans="10:10" ht="12.75" customHeight="1" x14ac:dyDescent="0.2">
      <c r="J797" s="1"/>
    </row>
    <row r="798" spans="10:10" ht="12.75" customHeight="1" x14ac:dyDescent="0.2">
      <c r="J798" s="1"/>
    </row>
    <row r="799" spans="10:10" ht="12.75" customHeight="1" x14ac:dyDescent="0.2">
      <c r="J799" s="1"/>
    </row>
    <row r="800" spans="10:10" ht="12.75" customHeight="1" x14ac:dyDescent="0.2">
      <c r="J800" s="1"/>
    </row>
    <row r="801" spans="10:10" ht="12.75" customHeight="1" x14ac:dyDescent="0.2">
      <c r="J801" s="1"/>
    </row>
    <row r="802" spans="10:10" ht="12.75" customHeight="1" x14ac:dyDescent="0.2">
      <c r="J802" s="1"/>
    </row>
    <row r="803" spans="10:10" ht="12.75" customHeight="1" x14ac:dyDescent="0.2">
      <c r="J803" s="1"/>
    </row>
    <row r="804" spans="10:10" ht="12.75" customHeight="1" x14ac:dyDescent="0.2">
      <c r="J804" s="1"/>
    </row>
    <row r="805" spans="10:10" ht="12.75" customHeight="1" x14ac:dyDescent="0.2">
      <c r="J805" s="1"/>
    </row>
    <row r="806" spans="10:10" ht="12.75" customHeight="1" x14ac:dyDescent="0.2">
      <c r="J806" s="1"/>
    </row>
    <row r="807" spans="10:10" ht="12.75" customHeight="1" x14ac:dyDescent="0.2">
      <c r="J807" s="1"/>
    </row>
    <row r="808" spans="10:10" ht="12.75" customHeight="1" x14ac:dyDescent="0.2">
      <c r="J808" s="1"/>
    </row>
    <row r="809" spans="10:10" ht="12.75" customHeight="1" x14ac:dyDescent="0.2">
      <c r="J809" s="1"/>
    </row>
    <row r="810" spans="10:10" ht="12.75" customHeight="1" x14ac:dyDescent="0.2">
      <c r="J810" s="1"/>
    </row>
    <row r="811" spans="10:10" ht="12.75" customHeight="1" x14ac:dyDescent="0.2">
      <c r="J811" s="1"/>
    </row>
    <row r="812" spans="10:10" ht="12.75" customHeight="1" x14ac:dyDescent="0.2">
      <c r="J812" s="1"/>
    </row>
    <row r="813" spans="10:10" ht="12.75" customHeight="1" x14ac:dyDescent="0.2">
      <c r="J813" s="1"/>
    </row>
    <row r="814" spans="10:10" ht="12.75" customHeight="1" x14ac:dyDescent="0.2">
      <c r="J814" s="1"/>
    </row>
    <row r="815" spans="10:10" ht="12.75" customHeight="1" x14ac:dyDescent="0.2">
      <c r="J815" s="1"/>
    </row>
    <row r="816" spans="10:10" ht="12.75" customHeight="1" x14ac:dyDescent="0.2">
      <c r="J816" s="1"/>
    </row>
    <row r="817" spans="10:10" ht="12.75" customHeight="1" x14ac:dyDescent="0.2">
      <c r="J817" s="1"/>
    </row>
    <row r="818" spans="10:10" ht="12.75" customHeight="1" x14ac:dyDescent="0.2">
      <c r="J818" s="1"/>
    </row>
    <row r="819" spans="10:10" ht="12.75" customHeight="1" x14ac:dyDescent="0.2">
      <c r="J819" s="1"/>
    </row>
    <row r="820" spans="10:10" ht="12.75" customHeight="1" x14ac:dyDescent="0.2">
      <c r="J820" s="1"/>
    </row>
    <row r="821" spans="10:10" ht="12.75" customHeight="1" x14ac:dyDescent="0.2">
      <c r="J821" s="1"/>
    </row>
    <row r="822" spans="10:10" ht="12.75" customHeight="1" x14ac:dyDescent="0.2">
      <c r="J822" s="1"/>
    </row>
    <row r="823" spans="10:10" ht="12.75" customHeight="1" x14ac:dyDescent="0.2">
      <c r="J823" s="1"/>
    </row>
    <row r="824" spans="10:10" ht="12.75" customHeight="1" x14ac:dyDescent="0.2">
      <c r="J824" s="1"/>
    </row>
    <row r="825" spans="10:10" ht="12.75" customHeight="1" x14ac:dyDescent="0.2">
      <c r="J825" s="1"/>
    </row>
    <row r="826" spans="10:10" ht="12.75" customHeight="1" x14ac:dyDescent="0.2">
      <c r="J826" s="1"/>
    </row>
    <row r="827" spans="10:10" ht="12.75" customHeight="1" x14ac:dyDescent="0.2">
      <c r="J827" s="1"/>
    </row>
    <row r="828" spans="10:10" ht="12.75" customHeight="1" x14ac:dyDescent="0.2">
      <c r="J828" s="1"/>
    </row>
    <row r="829" spans="10:10" ht="12.75" customHeight="1" x14ac:dyDescent="0.2">
      <c r="J829" s="1"/>
    </row>
    <row r="830" spans="10:10" ht="12.75" customHeight="1" x14ac:dyDescent="0.2">
      <c r="J830" s="1"/>
    </row>
    <row r="831" spans="10:10" ht="12.75" customHeight="1" x14ac:dyDescent="0.2">
      <c r="J831" s="1"/>
    </row>
    <row r="832" spans="10:10" ht="12.75" customHeight="1" x14ac:dyDescent="0.2">
      <c r="J832" s="1"/>
    </row>
    <row r="833" spans="10:10" ht="12.75" customHeight="1" x14ac:dyDescent="0.2">
      <c r="J833" s="1"/>
    </row>
    <row r="834" spans="10:10" ht="12.75" customHeight="1" x14ac:dyDescent="0.2">
      <c r="J834" s="1"/>
    </row>
    <row r="835" spans="10:10" ht="12.75" customHeight="1" x14ac:dyDescent="0.2">
      <c r="J835" s="1"/>
    </row>
    <row r="836" spans="10:10" ht="12.75" customHeight="1" x14ac:dyDescent="0.2">
      <c r="J836" s="1"/>
    </row>
    <row r="837" spans="10:10" ht="12.75" customHeight="1" x14ac:dyDescent="0.2">
      <c r="J837" s="1"/>
    </row>
    <row r="838" spans="10:10" ht="12.75" customHeight="1" x14ac:dyDescent="0.2">
      <c r="J838" s="1"/>
    </row>
    <row r="839" spans="10:10" ht="12.75" customHeight="1" x14ac:dyDescent="0.2">
      <c r="J839" s="1"/>
    </row>
    <row r="840" spans="10:10" ht="12.75" customHeight="1" x14ac:dyDescent="0.2">
      <c r="J840" s="1"/>
    </row>
    <row r="841" spans="10:10" ht="12.75" customHeight="1" x14ac:dyDescent="0.2">
      <c r="J841" s="1"/>
    </row>
    <row r="842" spans="10:10" ht="12.75" customHeight="1" x14ac:dyDescent="0.2">
      <c r="J842" s="1"/>
    </row>
    <row r="843" spans="10:10" ht="12.75" customHeight="1" x14ac:dyDescent="0.2">
      <c r="J843" s="1"/>
    </row>
    <row r="844" spans="10:10" ht="12.75" customHeight="1" x14ac:dyDescent="0.2">
      <c r="J844" s="1"/>
    </row>
    <row r="845" spans="10:10" ht="12.75" customHeight="1" x14ac:dyDescent="0.2">
      <c r="J845" s="1"/>
    </row>
    <row r="846" spans="10:10" ht="12.75" customHeight="1" x14ac:dyDescent="0.2">
      <c r="J846" s="1"/>
    </row>
    <row r="847" spans="10:10" ht="12.75" customHeight="1" x14ac:dyDescent="0.2">
      <c r="J847" s="1"/>
    </row>
    <row r="848" spans="10:10" ht="12.75" customHeight="1" x14ac:dyDescent="0.2">
      <c r="J848" s="1"/>
    </row>
    <row r="849" spans="10:10" ht="12.75" customHeight="1" x14ac:dyDescent="0.2">
      <c r="J849" s="1"/>
    </row>
    <row r="850" spans="10:10" ht="12.75" customHeight="1" x14ac:dyDescent="0.2">
      <c r="J850" s="1"/>
    </row>
    <row r="851" spans="10:10" ht="12.75" customHeight="1" x14ac:dyDescent="0.2">
      <c r="J851" s="1"/>
    </row>
    <row r="852" spans="10:10" ht="12.75" customHeight="1" x14ac:dyDescent="0.2">
      <c r="J852" s="1"/>
    </row>
    <row r="853" spans="10:10" ht="12.75" customHeight="1" x14ac:dyDescent="0.2">
      <c r="J853" s="1"/>
    </row>
    <row r="854" spans="10:10" ht="12.75" customHeight="1" x14ac:dyDescent="0.2">
      <c r="J854" s="1"/>
    </row>
    <row r="855" spans="10:10" ht="12.75" customHeight="1" x14ac:dyDescent="0.2">
      <c r="J855" s="1"/>
    </row>
    <row r="856" spans="10:10" ht="12.75" customHeight="1" x14ac:dyDescent="0.2">
      <c r="J856" s="1"/>
    </row>
    <row r="857" spans="10:10" ht="12.75" customHeight="1" x14ac:dyDescent="0.2">
      <c r="J857" s="1"/>
    </row>
    <row r="858" spans="10:10" ht="12.75" customHeight="1" x14ac:dyDescent="0.2">
      <c r="J858" s="1"/>
    </row>
    <row r="859" spans="10:10" ht="12.75" customHeight="1" x14ac:dyDescent="0.2">
      <c r="J859" s="1"/>
    </row>
    <row r="860" spans="10:10" ht="12.75" customHeight="1" x14ac:dyDescent="0.2">
      <c r="J860" s="1"/>
    </row>
    <row r="861" spans="10:10" ht="12.75" customHeight="1" x14ac:dyDescent="0.2">
      <c r="J861" s="1"/>
    </row>
    <row r="862" spans="10:10" ht="12.75" customHeight="1" x14ac:dyDescent="0.2">
      <c r="J862" s="1"/>
    </row>
    <row r="863" spans="10:10" ht="12.75" customHeight="1" x14ac:dyDescent="0.2">
      <c r="J863" s="1"/>
    </row>
    <row r="864" spans="10:10" ht="12.75" customHeight="1" x14ac:dyDescent="0.2">
      <c r="J864" s="1"/>
    </row>
    <row r="865" spans="10:10" ht="12.75" customHeight="1" x14ac:dyDescent="0.2">
      <c r="J865" s="1"/>
    </row>
    <row r="866" spans="10:10" ht="12.75" customHeight="1" x14ac:dyDescent="0.2">
      <c r="J866" s="1"/>
    </row>
    <row r="867" spans="10:10" ht="12.75" customHeight="1" x14ac:dyDescent="0.2">
      <c r="J867" s="1"/>
    </row>
    <row r="868" spans="10:10" ht="12.75" customHeight="1" x14ac:dyDescent="0.2">
      <c r="J868" s="1"/>
    </row>
    <row r="869" spans="10:10" ht="12.75" customHeight="1" x14ac:dyDescent="0.2">
      <c r="J869" s="1"/>
    </row>
    <row r="870" spans="10:10" ht="12.75" customHeight="1" x14ac:dyDescent="0.2">
      <c r="J870" s="1"/>
    </row>
    <row r="871" spans="10:10" ht="12.75" customHeight="1" x14ac:dyDescent="0.2">
      <c r="J871" s="1"/>
    </row>
    <row r="872" spans="10:10" ht="12.75" customHeight="1" x14ac:dyDescent="0.2">
      <c r="J872" s="1"/>
    </row>
    <row r="873" spans="10:10" ht="12.75" customHeight="1" x14ac:dyDescent="0.2">
      <c r="J873" s="1"/>
    </row>
    <row r="874" spans="10:10" ht="12.75" customHeight="1" x14ac:dyDescent="0.2">
      <c r="J874" s="1"/>
    </row>
    <row r="875" spans="10:10" ht="12.75" customHeight="1" x14ac:dyDescent="0.2">
      <c r="J875" s="1"/>
    </row>
    <row r="876" spans="10:10" ht="12.75" customHeight="1" x14ac:dyDescent="0.2">
      <c r="J876" s="1"/>
    </row>
    <row r="877" spans="10:10" ht="12.75" customHeight="1" x14ac:dyDescent="0.2">
      <c r="J877" s="1"/>
    </row>
    <row r="878" spans="10:10" ht="12.75" customHeight="1" x14ac:dyDescent="0.2">
      <c r="J878" s="1"/>
    </row>
    <row r="879" spans="10:10" ht="12.75" customHeight="1" x14ac:dyDescent="0.2">
      <c r="J879" s="1"/>
    </row>
    <row r="880" spans="10:10" ht="12.75" customHeight="1" x14ac:dyDescent="0.2">
      <c r="J880" s="1"/>
    </row>
    <row r="881" spans="10:10" ht="12.75" customHeight="1" x14ac:dyDescent="0.2">
      <c r="J881" s="1"/>
    </row>
    <row r="882" spans="10:10" ht="12.75" customHeight="1" x14ac:dyDescent="0.2">
      <c r="J882" s="1"/>
    </row>
    <row r="883" spans="10:10" ht="12.75" customHeight="1" x14ac:dyDescent="0.2">
      <c r="J883" s="1"/>
    </row>
    <row r="884" spans="10:10" ht="12.75" customHeight="1" x14ac:dyDescent="0.2">
      <c r="J884" s="1"/>
    </row>
    <row r="885" spans="10:10" ht="12.75" customHeight="1" x14ac:dyDescent="0.2">
      <c r="J885" s="1"/>
    </row>
    <row r="886" spans="10:10" ht="12.75" customHeight="1" x14ac:dyDescent="0.2">
      <c r="J886" s="1"/>
    </row>
    <row r="887" spans="10:10" ht="12.75" customHeight="1" x14ac:dyDescent="0.2">
      <c r="J887" s="1"/>
    </row>
    <row r="888" spans="10:10" ht="12.75" customHeight="1" x14ac:dyDescent="0.2">
      <c r="J888" s="1"/>
    </row>
    <row r="889" spans="10:10" ht="12.75" customHeight="1" x14ac:dyDescent="0.2">
      <c r="J889" s="1"/>
    </row>
    <row r="890" spans="10:10" ht="12.75" customHeight="1" x14ac:dyDescent="0.2">
      <c r="J890" s="1"/>
    </row>
    <row r="891" spans="10:10" ht="12.75" customHeight="1" x14ac:dyDescent="0.2">
      <c r="J891" s="1"/>
    </row>
    <row r="892" spans="10:10" ht="12.75" customHeight="1" x14ac:dyDescent="0.2">
      <c r="J892" s="1"/>
    </row>
    <row r="893" spans="10:10" ht="12.75" customHeight="1" x14ac:dyDescent="0.2">
      <c r="J893" s="1"/>
    </row>
    <row r="894" spans="10:10" ht="12.75" customHeight="1" x14ac:dyDescent="0.2">
      <c r="J894" s="1"/>
    </row>
    <row r="895" spans="10:10" ht="12.75" customHeight="1" x14ac:dyDescent="0.2">
      <c r="J895" s="1"/>
    </row>
    <row r="896" spans="10:10" ht="12.75" customHeight="1" x14ac:dyDescent="0.2">
      <c r="J896" s="1"/>
    </row>
    <row r="897" spans="10:10" ht="12.75" customHeight="1" x14ac:dyDescent="0.2">
      <c r="J897" s="1"/>
    </row>
    <row r="898" spans="10:10" ht="12.75" customHeight="1" x14ac:dyDescent="0.2">
      <c r="J898" s="1"/>
    </row>
    <row r="899" spans="10:10" ht="12.75" customHeight="1" x14ac:dyDescent="0.2">
      <c r="J899" s="1"/>
    </row>
    <row r="900" spans="10:10" ht="12.75" customHeight="1" x14ac:dyDescent="0.2">
      <c r="J900" s="1"/>
    </row>
    <row r="901" spans="10:10" ht="12.75" customHeight="1" x14ac:dyDescent="0.2">
      <c r="J901" s="1"/>
    </row>
    <row r="902" spans="10:10" ht="12.75" customHeight="1" x14ac:dyDescent="0.2">
      <c r="J902" s="1"/>
    </row>
    <row r="903" spans="10:10" ht="12.75" customHeight="1" x14ac:dyDescent="0.2">
      <c r="J903" s="1"/>
    </row>
    <row r="904" spans="10:10" ht="12.75" customHeight="1" x14ac:dyDescent="0.2">
      <c r="J904" s="1"/>
    </row>
    <row r="905" spans="10:10" ht="12.75" customHeight="1" x14ac:dyDescent="0.2">
      <c r="J905" s="1"/>
    </row>
    <row r="906" spans="10:10" ht="12.75" customHeight="1" x14ac:dyDescent="0.2">
      <c r="J906" s="1"/>
    </row>
    <row r="907" spans="10:10" ht="12.75" customHeight="1" x14ac:dyDescent="0.2">
      <c r="J907" s="1"/>
    </row>
    <row r="908" spans="10:10" ht="12.75" customHeight="1" x14ac:dyDescent="0.2">
      <c r="J908" s="1"/>
    </row>
    <row r="909" spans="10:10" ht="12.75" customHeight="1" x14ac:dyDescent="0.2">
      <c r="J909" s="1"/>
    </row>
    <row r="910" spans="10:10" ht="12.75" customHeight="1" x14ac:dyDescent="0.2">
      <c r="J910" s="1"/>
    </row>
    <row r="911" spans="10:10" ht="12.75" customHeight="1" x14ac:dyDescent="0.2">
      <c r="J911" s="1"/>
    </row>
    <row r="912" spans="10:10" ht="12.75" customHeight="1" x14ac:dyDescent="0.2">
      <c r="J912" s="1"/>
    </row>
    <row r="913" spans="10:10" ht="12.75" customHeight="1" x14ac:dyDescent="0.2">
      <c r="J913" s="1"/>
    </row>
    <row r="914" spans="10:10" ht="12.75" customHeight="1" x14ac:dyDescent="0.2">
      <c r="J914" s="1"/>
    </row>
    <row r="915" spans="10:10" ht="12.75" customHeight="1" x14ac:dyDescent="0.2">
      <c r="J915" s="1"/>
    </row>
    <row r="916" spans="10:10" ht="12.75" customHeight="1" x14ac:dyDescent="0.2">
      <c r="J916" s="1"/>
    </row>
    <row r="917" spans="10:10" ht="12.75" customHeight="1" x14ac:dyDescent="0.2">
      <c r="J917" s="1"/>
    </row>
    <row r="918" spans="10:10" ht="12.75" customHeight="1" x14ac:dyDescent="0.2">
      <c r="J918" s="1"/>
    </row>
    <row r="919" spans="10:10" ht="12.75" customHeight="1" x14ac:dyDescent="0.2">
      <c r="J919" s="1"/>
    </row>
    <row r="920" spans="10:10" ht="12.75" customHeight="1" x14ac:dyDescent="0.2">
      <c r="J920" s="1"/>
    </row>
    <row r="921" spans="10:10" ht="12.75" customHeight="1" x14ac:dyDescent="0.2">
      <c r="J921" s="1"/>
    </row>
    <row r="922" spans="10:10" ht="12.75" customHeight="1" x14ac:dyDescent="0.2">
      <c r="J922" s="1"/>
    </row>
    <row r="923" spans="10:10" ht="12.75" customHeight="1" x14ac:dyDescent="0.2">
      <c r="J923" s="1"/>
    </row>
    <row r="924" spans="10:10" ht="12.75" customHeight="1" x14ac:dyDescent="0.2">
      <c r="J924" s="1"/>
    </row>
    <row r="925" spans="10:10" ht="12.75" customHeight="1" x14ac:dyDescent="0.2">
      <c r="J925" s="1"/>
    </row>
    <row r="926" spans="10:10" ht="12.75" customHeight="1" x14ac:dyDescent="0.2">
      <c r="J926" s="1"/>
    </row>
    <row r="927" spans="10:10" ht="12.75" customHeight="1" x14ac:dyDescent="0.2">
      <c r="J927" s="1"/>
    </row>
    <row r="928" spans="10:10" ht="12.75" customHeight="1" x14ac:dyDescent="0.2">
      <c r="J928" s="1"/>
    </row>
    <row r="929" spans="10:10" ht="12.75" customHeight="1" x14ac:dyDescent="0.2">
      <c r="J929" s="1"/>
    </row>
    <row r="930" spans="10:10" ht="12.75" customHeight="1" x14ac:dyDescent="0.2">
      <c r="J930" s="1"/>
    </row>
    <row r="931" spans="10:10" ht="12.75" customHeight="1" x14ac:dyDescent="0.2">
      <c r="J931" s="1"/>
    </row>
    <row r="932" spans="10:10" ht="12.75" customHeight="1" x14ac:dyDescent="0.2">
      <c r="J932" s="1"/>
    </row>
    <row r="933" spans="10:10" ht="12.75" customHeight="1" x14ac:dyDescent="0.2">
      <c r="J933" s="1"/>
    </row>
    <row r="934" spans="10:10" ht="12.75" customHeight="1" x14ac:dyDescent="0.2">
      <c r="J934" s="1"/>
    </row>
    <row r="935" spans="10:10" ht="12.75" customHeight="1" x14ac:dyDescent="0.2">
      <c r="J935" s="1"/>
    </row>
    <row r="936" spans="10:10" ht="12.75" customHeight="1" x14ac:dyDescent="0.2">
      <c r="J936" s="1"/>
    </row>
    <row r="937" spans="10:10" ht="12.75" customHeight="1" x14ac:dyDescent="0.2">
      <c r="J937" s="1"/>
    </row>
    <row r="938" spans="10:10" ht="12.75" customHeight="1" x14ac:dyDescent="0.2">
      <c r="J938" s="1"/>
    </row>
    <row r="939" spans="10:10" ht="12.75" customHeight="1" x14ac:dyDescent="0.2">
      <c r="J939" s="1"/>
    </row>
    <row r="940" spans="10:10" ht="12.75" customHeight="1" x14ac:dyDescent="0.2">
      <c r="J940" s="1"/>
    </row>
    <row r="941" spans="10:10" ht="12.75" customHeight="1" x14ac:dyDescent="0.2">
      <c r="J941" s="1"/>
    </row>
    <row r="942" spans="10:10" ht="12.75" customHeight="1" x14ac:dyDescent="0.2">
      <c r="J942" s="1"/>
    </row>
    <row r="943" spans="10:10" ht="12.75" customHeight="1" x14ac:dyDescent="0.2">
      <c r="J943" s="1"/>
    </row>
    <row r="944" spans="10:10" ht="12.75" customHeight="1" x14ac:dyDescent="0.2">
      <c r="J944" s="1"/>
    </row>
    <row r="945" spans="10:10" ht="12.75" customHeight="1" x14ac:dyDescent="0.2">
      <c r="J945" s="1"/>
    </row>
    <row r="946" spans="10:10" ht="12.75" customHeight="1" x14ac:dyDescent="0.2">
      <c r="J946" s="1"/>
    </row>
    <row r="947" spans="10:10" ht="12.75" customHeight="1" x14ac:dyDescent="0.2">
      <c r="J947" s="1"/>
    </row>
    <row r="948" spans="10:10" ht="12.75" customHeight="1" x14ac:dyDescent="0.2">
      <c r="J948" s="1"/>
    </row>
    <row r="949" spans="10:10" ht="12.75" customHeight="1" x14ac:dyDescent="0.2">
      <c r="J949" s="1"/>
    </row>
    <row r="950" spans="10:10" ht="12.75" customHeight="1" x14ac:dyDescent="0.2">
      <c r="J950" s="1"/>
    </row>
    <row r="951" spans="10:10" ht="12.75" customHeight="1" x14ac:dyDescent="0.2">
      <c r="J951" s="1"/>
    </row>
    <row r="952" spans="10:10" ht="12.75" customHeight="1" x14ac:dyDescent="0.2">
      <c r="J952" s="1"/>
    </row>
    <row r="953" spans="10:10" ht="12.75" customHeight="1" x14ac:dyDescent="0.2">
      <c r="J953" s="1"/>
    </row>
    <row r="954" spans="10:10" ht="12.75" customHeight="1" x14ac:dyDescent="0.2">
      <c r="J954" s="1"/>
    </row>
    <row r="955" spans="10:10" ht="12.75" customHeight="1" x14ac:dyDescent="0.2">
      <c r="J955" s="1"/>
    </row>
    <row r="956" spans="10:10" ht="12.75" customHeight="1" x14ac:dyDescent="0.2">
      <c r="J956" s="1"/>
    </row>
    <row r="957" spans="10:10" ht="12.75" customHeight="1" x14ac:dyDescent="0.2">
      <c r="J957" s="1"/>
    </row>
    <row r="958" spans="10:10" ht="12.75" customHeight="1" x14ac:dyDescent="0.2">
      <c r="J958" s="1"/>
    </row>
    <row r="959" spans="10:10" ht="12.75" customHeight="1" x14ac:dyDescent="0.2">
      <c r="J959" s="1"/>
    </row>
    <row r="960" spans="10:10" ht="12.75" customHeight="1" x14ac:dyDescent="0.2">
      <c r="J960" s="1"/>
    </row>
    <row r="961" spans="10:10" ht="12.75" customHeight="1" x14ac:dyDescent="0.2">
      <c r="J961" s="1"/>
    </row>
    <row r="962" spans="10:10" ht="12.75" customHeight="1" x14ac:dyDescent="0.2">
      <c r="J962" s="1"/>
    </row>
    <row r="963" spans="10:10" ht="12.75" customHeight="1" x14ac:dyDescent="0.2">
      <c r="J963" s="1"/>
    </row>
    <row r="964" spans="10:10" ht="12.75" customHeight="1" x14ac:dyDescent="0.2">
      <c r="J964" s="1"/>
    </row>
    <row r="965" spans="10:10" ht="12.75" customHeight="1" x14ac:dyDescent="0.2">
      <c r="J965" s="1"/>
    </row>
    <row r="966" spans="10:10" ht="12.75" customHeight="1" x14ac:dyDescent="0.2">
      <c r="J966" s="1"/>
    </row>
    <row r="967" spans="10:10" ht="12.75" customHeight="1" x14ac:dyDescent="0.2">
      <c r="J967" s="1"/>
    </row>
    <row r="968" spans="10:10" ht="12.75" customHeight="1" x14ac:dyDescent="0.2">
      <c r="J968" s="1"/>
    </row>
    <row r="969" spans="10:10" ht="12.75" customHeight="1" x14ac:dyDescent="0.2">
      <c r="J969" s="1"/>
    </row>
    <row r="970" spans="10:10" ht="12.75" customHeight="1" x14ac:dyDescent="0.2">
      <c r="J970" s="1"/>
    </row>
    <row r="971" spans="10:10" ht="12.75" customHeight="1" x14ac:dyDescent="0.2">
      <c r="J971" s="1"/>
    </row>
    <row r="972" spans="10:10" ht="12.75" customHeight="1" x14ac:dyDescent="0.2">
      <c r="J972" s="1"/>
    </row>
    <row r="973" spans="10:10" ht="12.75" customHeight="1" x14ac:dyDescent="0.2">
      <c r="J973" s="1"/>
    </row>
    <row r="974" spans="10:10" ht="12.75" customHeight="1" x14ac:dyDescent="0.2">
      <c r="J974" s="1"/>
    </row>
    <row r="975" spans="10:10" ht="12.75" customHeight="1" x14ac:dyDescent="0.2">
      <c r="J975" s="1"/>
    </row>
    <row r="976" spans="10:10" ht="12.75" customHeight="1" x14ac:dyDescent="0.2">
      <c r="J976" s="1"/>
    </row>
    <row r="977" spans="10:10" ht="12.75" customHeight="1" x14ac:dyDescent="0.2">
      <c r="J977" s="1"/>
    </row>
    <row r="978" spans="10:10" ht="12.75" customHeight="1" x14ac:dyDescent="0.2">
      <c r="J978" s="1"/>
    </row>
    <row r="979" spans="10:10" ht="12.75" customHeight="1" x14ac:dyDescent="0.2">
      <c r="J979" s="1"/>
    </row>
    <row r="980" spans="10:10" ht="12.75" customHeight="1" x14ac:dyDescent="0.2">
      <c r="J980" s="1"/>
    </row>
    <row r="981" spans="10:10" ht="12.75" customHeight="1" x14ac:dyDescent="0.2">
      <c r="J981" s="1"/>
    </row>
    <row r="982" spans="10:10" ht="12.75" customHeight="1" x14ac:dyDescent="0.2">
      <c r="J982" s="1"/>
    </row>
    <row r="983" spans="10:10" ht="12.75" customHeight="1" x14ac:dyDescent="0.2">
      <c r="J983" s="1"/>
    </row>
    <row r="984" spans="10:10" ht="12.75" customHeight="1" x14ac:dyDescent="0.2">
      <c r="J984" s="1"/>
    </row>
    <row r="985" spans="10:10" ht="12.75" customHeight="1" x14ac:dyDescent="0.2">
      <c r="J985" s="1"/>
    </row>
    <row r="986" spans="10:10" ht="12.75" customHeight="1" x14ac:dyDescent="0.2">
      <c r="J986" s="1"/>
    </row>
    <row r="987" spans="10:10" ht="12.75" customHeight="1" x14ac:dyDescent="0.2">
      <c r="J987" s="1"/>
    </row>
    <row r="988" spans="10:10" ht="12.75" customHeight="1" x14ac:dyDescent="0.2">
      <c r="J988" s="1"/>
    </row>
    <row r="989" spans="10:10" ht="12.75" customHeight="1" x14ac:dyDescent="0.2">
      <c r="J989" s="1"/>
    </row>
    <row r="990" spans="10:10" ht="12.75" customHeight="1" x14ac:dyDescent="0.2">
      <c r="J990" s="1"/>
    </row>
    <row r="991" spans="10:10" ht="12.75" customHeight="1" x14ac:dyDescent="0.2">
      <c r="J991" s="1"/>
    </row>
    <row r="992" spans="10:10" ht="12.75" customHeight="1" x14ac:dyDescent="0.2">
      <c r="J992" s="1"/>
    </row>
    <row r="993" spans="10:10" ht="12.75" customHeight="1" x14ac:dyDescent="0.2">
      <c r="J993" s="1"/>
    </row>
    <row r="994" spans="10:10" ht="12.75" customHeight="1" x14ac:dyDescent="0.2">
      <c r="J994" s="1"/>
    </row>
    <row r="995" spans="10:10" ht="12.75" customHeight="1" x14ac:dyDescent="0.2">
      <c r="J995" s="1"/>
    </row>
    <row r="996" spans="10:10" ht="12.75" customHeight="1" x14ac:dyDescent="0.2">
      <c r="J996" s="1"/>
    </row>
    <row r="997" spans="10:10" ht="12.75" customHeight="1" x14ac:dyDescent="0.2">
      <c r="J997" s="1"/>
    </row>
    <row r="998" spans="10:10" ht="12.75" customHeight="1" x14ac:dyDescent="0.2">
      <c r="J998" s="1"/>
    </row>
    <row r="999" spans="10:10" ht="12.75" customHeight="1" x14ac:dyDescent="0.2">
      <c r="J999" s="1"/>
    </row>
    <row r="1000" spans="10:10" ht="12.75" customHeight="1" x14ac:dyDescent="0.2">
      <c r="J1000" s="1"/>
    </row>
  </sheetData>
  <mergeCells count="11">
    <mergeCell ref="F3:F5"/>
    <mergeCell ref="G3:G5"/>
    <mergeCell ref="H3:H5"/>
    <mergeCell ref="A57:P59"/>
    <mergeCell ref="A1:P1"/>
    <mergeCell ref="B2:P2"/>
    <mergeCell ref="A3:A5"/>
    <mergeCell ref="B3:B5"/>
    <mergeCell ref="C3:C5"/>
    <mergeCell ref="D3:D5"/>
    <mergeCell ref="E3:E5"/>
  </mergeCells>
  <pageMargins left="0.511811024" right="0.511811024" top="0.78740157499999996" bottom="0.78740157499999996" header="0" footer="0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pageSetUpPr fitToPage="1"/>
  </sheetPr>
  <dimension ref="A1:P1000"/>
  <sheetViews>
    <sheetView workbookViewId="0">
      <selection sqref="A1:XFD1048576"/>
    </sheetView>
  </sheetViews>
  <sheetFormatPr defaultColWidth="14.42578125" defaultRowHeight="15" customHeight="1" x14ac:dyDescent="0.2"/>
  <cols>
    <col min="1" max="9" width="8.5703125" customWidth="1"/>
    <col min="10" max="10" width="9.140625" customWidth="1"/>
    <col min="11" max="26" width="8.5703125" customWidth="1"/>
  </cols>
  <sheetData>
    <row r="1" spans="1:16" ht="12.75" customHeight="1" x14ac:dyDescent="0.2">
      <c r="A1" s="216" t="s">
        <v>66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8"/>
    </row>
    <row r="2" spans="1:16" ht="12.75" customHeight="1" x14ac:dyDescent="0.2">
      <c r="A2" s="213" t="s">
        <v>67</v>
      </c>
      <c r="B2" s="213" t="s">
        <v>41</v>
      </c>
      <c r="C2" s="213" t="s">
        <v>42</v>
      </c>
      <c r="D2" s="213" t="s">
        <v>43</v>
      </c>
      <c r="E2" s="213" t="s">
        <v>44</v>
      </c>
      <c r="F2" s="213" t="s">
        <v>45</v>
      </c>
      <c r="G2" s="213" t="s">
        <v>46</v>
      </c>
      <c r="H2" s="213" t="s">
        <v>47</v>
      </c>
      <c r="I2" s="7" t="s">
        <v>48</v>
      </c>
      <c r="J2" s="7" t="s">
        <v>49</v>
      </c>
      <c r="K2" s="7" t="s">
        <v>50</v>
      </c>
      <c r="L2" s="7" t="s">
        <v>51</v>
      </c>
      <c r="M2" s="7" t="s">
        <v>52</v>
      </c>
      <c r="N2" s="7" t="s">
        <v>53</v>
      </c>
      <c r="O2" s="7" t="s">
        <v>54</v>
      </c>
      <c r="P2" s="7" t="s">
        <v>55</v>
      </c>
    </row>
    <row r="3" spans="1:16" ht="12.75" customHeight="1" x14ac:dyDescent="0.2">
      <c r="A3" s="214"/>
      <c r="B3" s="214"/>
      <c r="C3" s="214"/>
      <c r="D3" s="214"/>
      <c r="E3" s="214"/>
      <c r="F3" s="214"/>
      <c r="G3" s="214"/>
      <c r="H3" s="214"/>
      <c r="I3" s="7" t="s">
        <v>56</v>
      </c>
      <c r="J3" s="7" t="s">
        <v>56</v>
      </c>
      <c r="K3" s="7" t="s">
        <v>56</v>
      </c>
      <c r="L3" s="7" t="s">
        <v>56</v>
      </c>
      <c r="M3" s="7" t="s">
        <v>68</v>
      </c>
      <c r="N3" s="7" t="s">
        <v>56</v>
      </c>
      <c r="O3" s="7" t="s">
        <v>56</v>
      </c>
      <c r="P3" s="7" t="s">
        <v>56</v>
      </c>
    </row>
    <row r="4" spans="1:16" ht="12.75" customHeight="1" x14ac:dyDescent="0.2">
      <c r="A4" s="215"/>
      <c r="B4" s="215"/>
      <c r="C4" s="215"/>
      <c r="D4" s="215"/>
      <c r="E4" s="215"/>
      <c r="F4" s="215"/>
      <c r="G4" s="215"/>
      <c r="H4" s="215"/>
      <c r="I4" s="8" t="s">
        <v>57</v>
      </c>
      <c r="J4" s="8" t="s">
        <v>58</v>
      </c>
      <c r="K4" s="8" t="s">
        <v>59</v>
      </c>
      <c r="L4" s="8" t="s">
        <v>60</v>
      </c>
      <c r="M4" s="8" t="s">
        <v>61</v>
      </c>
      <c r="N4" s="8" t="s">
        <v>62</v>
      </c>
      <c r="O4" s="8" t="s">
        <v>63</v>
      </c>
      <c r="P4" s="8" t="s">
        <v>64</v>
      </c>
    </row>
    <row r="5" spans="1:16" ht="12.75" customHeight="1" x14ac:dyDescent="0.2">
      <c r="A5" s="9">
        <v>1</v>
      </c>
      <c r="B5" s="10">
        <v>71</v>
      </c>
      <c r="C5" s="10">
        <v>77</v>
      </c>
      <c r="D5" s="10">
        <v>80</v>
      </c>
      <c r="E5" s="10">
        <v>82</v>
      </c>
      <c r="F5" s="10">
        <v>84</v>
      </c>
      <c r="G5" s="10">
        <v>85</v>
      </c>
      <c r="H5" s="10">
        <v>85</v>
      </c>
      <c r="I5" s="10">
        <v>86</v>
      </c>
      <c r="J5" s="10">
        <v>87</v>
      </c>
      <c r="K5" s="10">
        <v>88</v>
      </c>
      <c r="L5" s="10">
        <v>89</v>
      </c>
      <c r="M5" s="10">
        <v>90</v>
      </c>
      <c r="N5" s="10">
        <v>91</v>
      </c>
      <c r="O5" s="10">
        <v>93</v>
      </c>
      <c r="P5" s="10">
        <v>94</v>
      </c>
    </row>
    <row r="6" spans="1:16" ht="12.75" customHeight="1" x14ac:dyDescent="0.2">
      <c r="A6" s="11">
        <v>0.996</v>
      </c>
      <c r="B6" s="12">
        <v>68</v>
      </c>
      <c r="C6" s="12">
        <v>74</v>
      </c>
      <c r="D6" s="12">
        <v>78</v>
      </c>
      <c r="E6" s="12">
        <v>80</v>
      </c>
      <c r="F6" s="12">
        <v>81</v>
      </c>
      <c r="G6" s="12">
        <v>82</v>
      </c>
      <c r="H6" s="12">
        <v>83</v>
      </c>
      <c r="I6" s="12">
        <v>84</v>
      </c>
      <c r="J6" s="12">
        <v>85</v>
      </c>
      <c r="K6" s="12">
        <v>86</v>
      </c>
      <c r="L6" s="12">
        <v>87</v>
      </c>
      <c r="M6" s="12">
        <v>89</v>
      </c>
      <c r="N6" s="12">
        <v>90</v>
      </c>
      <c r="O6" s="12">
        <v>91</v>
      </c>
      <c r="P6" s="12">
        <v>93</v>
      </c>
    </row>
    <row r="7" spans="1:16" ht="12.75" customHeight="1" x14ac:dyDescent="0.2">
      <c r="A7" s="9">
        <v>0.99199999999999999</v>
      </c>
      <c r="B7" s="10">
        <v>66</v>
      </c>
      <c r="C7" s="10">
        <v>72</v>
      </c>
      <c r="D7" s="10">
        <v>75</v>
      </c>
      <c r="E7" s="10">
        <v>77</v>
      </c>
      <c r="F7" s="10">
        <v>79</v>
      </c>
      <c r="G7" s="10">
        <v>80</v>
      </c>
      <c r="H7" s="10">
        <v>81</v>
      </c>
      <c r="I7" s="10">
        <v>82</v>
      </c>
      <c r="J7" s="10">
        <v>83</v>
      </c>
      <c r="K7" s="10">
        <v>85</v>
      </c>
      <c r="L7" s="10">
        <v>86</v>
      </c>
      <c r="M7" s="10">
        <v>87</v>
      </c>
      <c r="N7" s="10">
        <v>88</v>
      </c>
      <c r="O7" s="10">
        <v>90</v>
      </c>
      <c r="P7" s="10">
        <v>92</v>
      </c>
    </row>
    <row r="8" spans="1:16" ht="12.75" customHeight="1" x14ac:dyDescent="0.2">
      <c r="A8" s="9">
        <v>0.98799999999999999</v>
      </c>
      <c r="B8" s="10">
        <v>64</v>
      </c>
      <c r="C8" s="10">
        <v>70</v>
      </c>
      <c r="D8" s="10">
        <v>73</v>
      </c>
      <c r="E8" s="10">
        <v>75</v>
      </c>
      <c r="F8" s="10">
        <v>77</v>
      </c>
      <c r="G8" s="10">
        <v>78</v>
      </c>
      <c r="H8" s="10">
        <v>79</v>
      </c>
      <c r="I8" s="10">
        <v>80</v>
      </c>
      <c r="J8" s="10">
        <v>81</v>
      </c>
      <c r="K8" s="10">
        <v>83</v>
      </c>
      <c r="L8" s="10">
        <v>84</v>
      </c>
      <c r="M8" s="10">
        <v>85</v>
      </c>
      <c r="N8" s="10">
        <v>87</v>
      </c>
      <c r="O8" s="10">
        <v>88</v>
      </c>
      <c r="P8" s="10">
        <v>90</v>
      </c>
    </row>
    <row r="9" spans="1:16" ht="12.75" customHeight="1" x14ac:dyDescent="0.2">
      <c r="A9" s="11">
        <v>0.98399999999999999</v>
      </c>
      <c r="B9" s="12">
        <v>62</v>
      </c>
      <c r="C9" s="12">
        <v>68</v>
      </c>
      <c r="D9" s="12">
        <v>71</v>
      </c>
      <c r="E9" s="12">
        <v>74</v>
      </c>
      <c r="F9" s="12">
        <v>75</v>
      </c>
      <c r="G9" s="12">
        <v>77</v>
      </c>
      <c r="H9" s="12">
        <v>78</v>
      </c>
      <c r="I9" s="12">
        <v>78</v>
      </c>
      <c r="J9" s="12">
        <v>80</v>
      </c>
      <c r="K9" s="12">
        <v>81</v>
      </c>
      <c r="L9" s="12">
        <v>81</v>
      </c>
      <c r="M9" s="12">
        <v>84</v>
      </c>
      <c r="N9" s="12">
        <v>85</v>
      </c>
      <c r="O9" s="12">
        <v>87</v>
      </c>
      <c r="P9" s="12">
        <v>89</v>
      </c>
    </row>
    <row r="10" spans="1:16" ht="12.75" customHeight="1" x14ac:dyDescent="0.2">
      <c r="A10" s="9">
        <v>0.98</v>
      </c>
      <c r="B10" s="10">
        <v>60</v>
      </c>
      <c r="C10" s="10">
        <v>66</v>
      </c>
      <c r="D10" s="10">
        <v>69</v>
      </c>
      <c r="E10" s="10">
        <v>72</v>
      </c>
      <c r="F10" s="10">
        <v>73</v>
      </c>
      <c r="G10" s="10">
        <v>75</v>
      </c>
      <c r="H10" s="10">
        <v>76</v>
      </c>
      <c r="I10" s="10">
        <v>77</v>
      </c>
      <c r="J10" s="10">
        <v>78</v>
      </c>
      <c r="K10" s="10">
        <v>80</v>
      </c>
      <c r="L10" s="10">
        <v>81</v>
      </c>
      <c r="M10" s="10">
        <v>83</v>
      </c>
      <c r="N10" s="10">
        <v>84</v>
      </c>
      <c r="O10" s="10">
        <v>86</v>
      </c>
      <c r="P10" s="10">
        <v>88</v>
      </c>
    </row>
    <row r="11" spans="1:16" ht="12.75" customHeight="1" x14ac:dyDescent="0.2">
      <c r="A11" s="9">
        <v>0.97599999999999998</v>
      </c>
      <c r="B11" s="10">
        <v>59</v>
      </c>
      <c r="C11" s="10">
        <v>64</v>
      </c>
      <c r="D11" s="10">
        <v>68</v>
      </c>
      <c r="E11" s="10">
        <v>70</v>
      </c>
      <c r="F11" s="10">
        <v>72</v>
      </c>
      <c r="G11" s="10">
        <v>73</v>
      </c>
      <c r="H11" s="10">
        <v>74</v>
      </c>
      <c r="I11" s="10">
        <v>75</v>
      </c>
      <c r="J11" s="10">
        <v>77</v>
      </c>
      <c r="K11" s="10">
        <v>78</v>
      </c>
      <c r="L11" s="10">
        <v>80</v>
      </c>
      <c r="M11" s="10">
        <v>81</v>
      </c>
      <c r="N11" s="10">
        <v>83</v>
      </c>
      <c r="O11" s="10">
        <v>85</v>
      </c>
      <c r="P11" s="10">
        <v>87</v>
      </c>
    </row>
    <row r="12" spans="1:16" ht="12.75" customHeight="1" x14ac:dyDescent="0.2">
      <c r="A12" s="11">
        <v>0.97199999999999998</v>
      </c>
      <c r="B12" s="12">
        <v>57</v>
      </c>
      <c r="C12" s="12">
        <v>63</v>
      </c>
      <c r="D12" s="12">
        <v>66</v>
      </c>
      <c r="E12" s="12">
        <v>68</v>
      </c>
      <c r="F12" s="12">
        <v>70</v>
      </c>
      <c r="G12" s="12">
        <v>72</v>
      </c>
      <c r="H12" s="12">
        <v>73</v>
      </c>
      <c r="I12" s="12">
        <v>74</v>
      </c>
      <c r="J12" s="12">
        <v>75</v>
      </c>
      <c r="K12" s="12">
        <v>77</v>
      </c>
      <c r="L12" s="12">
        <v>78</v>
      </c>
      <c r="M12" s="12">
        <v>80</v>
      </c>
      <c r="N12" s="12">
        <v>81</v>
      </c>
      <c r="O12" s="12">
        <v>83</v>
      </c>
      <c r="P12" s="12">
        <v>86</v>
      </c>
    </row>
    <row r="13" spans="1:16" ht="12.75" customHeight="1" x14ac:dyDescent="0.2">
      <c r="A13" s="9">
        <v>0.96799999999999997</v>
      </c>
      <c r="B13" s="10">
        <v>56</v>
      </c>
      <c r="C13" s="10">
        <v>61</v>
      </c>
      <c r="D13" s="10">
        <v>65</v>
      </c>
      <c r="E13" s="10">
        <v>67</v>
      </c>
      <c r="F13" s="10">
        <v>69</v>
      </c>
      <c r="G13" s="10">
        <v>70</v>
      </c>
      <c r="H13" s="10">
        <v>71</v>
      </c>
      <c r="I13" s="10">
        <v>72</v>
      </c>
      <c r="J13" s="10">
        <v>74</v>
      </c>
      <c r="K13" s="10">
        <v>75</v>
      </c>
      <c r="L13" s="10">
        <v>77</v>
      </c>
      <c r="M13" s="10">
        <v>78</v>
      </c>
      <c r="N13" s="10">
        <v>80</v>
      </c>
      <c r="O13" s="10">
        <v>82</v>
      </c>
      <c r="P13" s="10">
        <v>84</v>
      </c>
    </row>
    <row r="14" spans="1:16" ht="12.75" customHeight="1" x14ac:dyDescent="0.2">
      <c r="A14" s="9">
        <v>0.96399999999999997</v>
      </c>
      <c r="B14" s="10">
        <v>55</v>
      </c>
      <c r="C14" s="10">
        <v>60</v>
      </c>
      <c r="D14" s="10">
        <v>63</v>
      </c>
      <c r="E14" s="10">
        <v>65</v>
      </c>
      <c r="F14" s="10">
        <v>67</v>
      </c>
      <c r="G14" s="10">
        <v>69</v>
      </c>
      <c r="H14" s="10">
        <v>70</v>
      </c>
      <c r="I14" s="10">
        <v>71</v>
      </c>
      <c r="J14" s="10">
        <v>72</v>
      </c>
      <c r="K14" s="10">
        <v>74</v>
      </c>
      <c r="L14" s="10">
        <v>75</v>
      </c>
      <c r="M14" s="10">
        <v>77</v>
      </c>
      <c r="N14" s="10">
        <v>79</v>
      </c>
      <c r="O14" s="10">
        <v>81</v>
      </c>
      <c r="P14" s="10">
        <v>83</v>
      </c>
    </row>
    <row r="15" spans="1:16" ht="12.75" customHeight="1" x14ac:dyDescent="0.2">
      <c r="A15" s="11">
        <v>0.96</v>
      </c>
      <c r="B15" s="12">
        <v>53</v>
      </c>
      <c r="C15" s="12">
        <v>58</v>
      </c>
      <c r="D15" s="12">
        <v>62</v>
      </c>
      <c r="E15" s="12">
        <v>64</v>
      </c>
      <c r="F15" s="12">
        <v>66</v>
      </c>
      <c r="G15" s="12">
        <v>67</v>
      </c>
      <c r="H15" s="12">
        <v>68</v>
      </c>
      <c r="I15" s="12">
        <v>69</v>
      </c>
      <c r="J15" s="12">
        <v>71</v>
      </c>
      <c r="K15" s="12">
        <v>73</v>
      </c>
      <c r="L15" s="12">
        <v>74</v>
      </c>
      <c r="M15" s="12">
        <v>76</v>
      </c>
      <c r="N15" s="12">
        <v>78</v>
      </c>
      <c r="O15" s="12">
        <v>80</v>
      </c>
      <c r="P15" s="12">
        <v>82</v>
      </c>
    </row>
    <row r="16" spans="1:16" ht="12.75" customHeight="1" x14ac:dyDescent="0.2">
      <c r="A16" s="9">
        <v>0.95599999999999996</v>
      </c>
      <c r="B16" s="10">
        <v>52</v>
      </c>
      <c r="C16" s="10">
        <v>57</v>
      </c>
      <c r="D16" s="10">
        <v>60</v>
      </c>
      <c r="E16" s="10">
        <v>63</v>
      </c>
      <c r="F16" s="10">
        <v>64</v>
      </c>
      <c r="G16" s="10">
        <v>66</v>
      </c>
      <c r="H16" s="10">
        <v>67</v>
      </c>
      <c r="I16" s="10">
        <v>68</v>
      </c>
      <c r="J16" s="10">
        <v>70</v>
      </c>
      <c r="K16" s="10">
        <v>71</v>
      </c>
      <c r="L16" s="10">
        <v>73</v>
      </c>
      <c r="M16" s="10">
        <v>75</v>
      </c>
      <c r="N16" s="10">
        <v>76</v>
      </c>
      <c r="O16" s="10">
        <v>79</v>
      </c>
      <c r="P16" s="10">
        <v>81</v>
      </c>
    </row>
    <row r="17" spans="1:16" ht="12.75" customHeight="1" x14ac:dyDescent="0.2">
      <c r="A17" s="9">
        <v>0.95199999999999996</v>
      </c>
      <c r="B17" s="10">
        <v>51</v>
      </c>
      <c r="C17" s="10">
        <v>55</v>
      </c>
      <c r="D17" s="10">
        <v>59</v>
      </c>
      <c r="E17" s="10">
        <v>61</v>
      </c>
      <c r="F17" s="10">
        <v>63</v>
      </c>
      <c r="G17" s="10">
        <v>64</v>
      </c>
      <c r="H17" s="10">
        <v>66</v>
      </c>
      <c r="I17" s="10">
        <v>67</v>
      </c>
      <c r="J17" s="10">
        <v>68</v>
      </c>
      <c r="K17" s="10">
        <v>70</v>
      </c>
      <c r="L17" s="10">
        <v>72</v>
      </c>
      <c r="M17" s="10">
        <v>73</v>
      </c>
      <c r="N17" s="10">
        <v>75</v>
      </c>
      <c r="O17" s="10">
        <v>77</v>
      </c>
      <c r="P17" s="10">
        <v>80</v>
      </c>
    </row>
    <row r="18" spans="1:16" ht="12.75" customHeight="1" x14ac:dyDescent="0.2">
      <c r="A18" s="11">
        <v>0.94799999999999995</v>
      </c>
      <c r="B18" s="12">
        <v>50</v>
      </c>
      <c r="C18" s="12">
        <v>54</v>
      </c>
      <c r="D18" s="12">
        <v>57</v>
      </c>
      <c r="E18" s="12">
        <v>60</v>
      </c>
      <c r="F18" s="12">
        <v>62</v>
      </c>
      <c r="G18" s="12">
        <v>63</v>
      </c>
      <c r="H18" s="12">
        <v>64</v>
      </c>
      <c r="I18" s="12">
        <v>65</v>
      </c>
      <c r="J18" s="12">
        <v>67</v>
      </c>
      <c r="K18" s="12">
        <v>69</v>
      </c>
      <c r="L18" s="12">
        <v>70</v>
      </c>
      <c r="M18" s="12">
        <v>72</v>
      </c>
      <c r="N18" s="12">
        <v>74</v>
      </c>
      <c r="O18" s="12">
        <v>76</v>
      </c>
      <c r="P18" s="12">
        <v>79</v>
      </c>
    </row>
    <row r="19" spans="1:16" ht="12.75" customHeight="1" x14ac:dyDescent="0.2">
      <c r="A19" s="9">
        <v>0.94399999999999995</v>
      </c>
      <c r="B19" s="10">
        <v>48</v>
      </c>
      <c r="C19" s="10">
        <v>53</v>
      </c>
      <c r="D19" s="10">
        <v>56</v>
      </c>
      <c r="E19" s="10">
        <v>58</v>
      </c>
      <c r="F19" s="10">
        <v>60</v>
      </c>
      <c r="G19" s="10">
        <v>62</v>
      </c>
      <c r="H19" s="10">
        <v>63</v>
      </c>
      <c r="I19" s="10">
        <v>64</v>
      </c>
      <c r="J19" s="10">
        <v>66</v>
      </c>
      <c r="K19" s="10">
        <v>67</v>
      </c>
      <c r="L19" s="10">
        <v>69</v>
      </c>
      <c r="M19" s="10">
        <v>71</v>
      </c>
      <c r="N19" s="10">
        <v>73</v>
      </c>
      <c r="O19" s="10">
        <v>75</v>
      </c>
      <c r="P19" s="10">
        <v>78</v>
      </c>
    </row>
    <row r="20" spans="1:16" ht="12.75" customHeight="1" x14ac:dyDescent="0.2">
      <c r="A20" s="9">
        <v>0.94</v>
      </c>
      <c r="B20" s="10">
        <v>47</v>
      </c>
      <c r="C20" s="10">
        <v>51</v>
      </c>
      <c r="D20" s="10">
        <v>55</v>
      </c>
      <c r="E20" s="10">
        <v>57</v>
      </c>
      <c r="F20" s="10">
        <v>59</v>
      </c>
      <c r="G20" s="10">
        <v>60</v>
      </c>
      <c r="H20" s="10">
        <v>62</v>
      </c>
      <c r="I20" s="10">
        <v>63</v>
      </c>
      <c r="J20" s="10">
        <v>64</v>
      </c>
      <c r="K20" s="10">
        <v>66</v>
      </c>
      <c r="L20" s="10">
        <v>68</v>
      </c>
      <c r="M20" s="10">
        <v>70</v>
      </c>
      <c r="N20" s="10">
        <v>72</v>
      </c>
      <c r="O20" s="10">
        <v>74</v>
      </c>
      <c r="P20" s="10">
        <v>77</v>
      </c>
    </row>
    <row r="21" spans="1:16" ht="12.75" customHeight="1" x14ac:dyDescent="0.2">
      <c r="A21" s="11">
        <v>0.93600000000000005</v>
      </c>
      <c r="B21" s="12">
        <v>46</v>
      </c>
      <c r="C21" s="12">
        <v>50</v>
      </c>
      <c r="D21" s="12">
        <v>53</v>
      </c>
      <c r="E21" s="12">
        <v>56</v>
      </c>
      <c r="F21" s="12">
        <v>58</v>
      </c>
      <c r="G21" s="12">
        <v>59</v>
      </c>
      <c r="H21" s="12">
        <v>60</v>
      </c>
      <c r="I21" s="12">
        <v>61</v>
      </c>
      <c r="J21" s="12">
        <v>63</v>
      </c>
      <c r="K21" s="12">
        <v>65</v>
      </c>
      <c r="L21" s="12">
        <v>67</v>
      </c>
      <c r="M21" s="12">
        <v>69</v>
      </c>
      <c r="N21" s="12">
        <v>71</v>
      </c>
      <c r="O21" s="12">
        <v>73</v>
      </c>
      <c r="P21" s="12">
        <v>76</v>
      </c>
    </row>
    <row r="22" spans="1:16" ht="12.75" customHeight="1" x14ac:dyDescent="0.2">
      <c r="A22" s="9">
        <v>0.93200000000000005</v>
      </c>
      <c r="B22" s="10">
        <v>45</v>
      </c>
      <c r="C22" s="10">
        <v>49</v>
      </c>
      <c r="D22" s="10">
        <v>52</v>
      </c>
      <c r="E22" s="10">
        <v>55</v>
      </c>
      <c r="F22" s="10">
        <v>56</v>
      </c>
      <c r="G22" s="10">
        <v>58</v>
      </c>
      <c r="H22" s="10">
        <v>59</v>
      </c>
      <c r="I22" s="10">
        <v>60</v>
      </c>
      <c r="J22" s="10">
        <v>62</v>
      </c>
      <c r="K22" s="10">
        <v>64</v>
      </c>
      <c r="L22" s="10">
        <v>65</v>
      </c>
      <c r="M22" s="10">
        <v>67</v>
      </c>
      <c r="N22" s="10">
        <v>69</v>
      </c>
      <c r="O22" s="10">
        <v>72</v>
      </c>
      <c r="P22" s="10">
        <v>75</v>
      </c>
    </row>
    <row r="23" spans="1:16" ht="12.75" customHeight="1" x14ac:dyDescent="0.2">
      <c r="A23" s="9">
        <v>0.92800000000000005</v>
      </c>
      <c r="B23" s="10">
        <v>44</v>
      </c>
      <c r="C23" s="10">
        <v>48</v>
      </c>
      <c r="D23" s="10">
        <v>51</v>
      </c>
      <c r="E23" s="10">
        <v>53</v>
      </c>
      <c r="F23" s="10">
        <v>55</v>
      </c>
      <c r="G23" s="10">
        <v>57</v>
      </c>
      <c r="H23" s="10">
        <v>58</v>
      </c>
      <c r="I23" s="10">
        <v>59</v>
      </c>
      <c r="J23" s="10">
        <v>61</v>
      </c>
      <c r="K23" s="10">
        <v>63</v>
      </c>
      <c r="L23" s="10">
        <v>64</v>
      </c>
      <c r="M23" s="10">
        <v>66</v>
      </c>
      <c r="N23" s="10">
        <v>68</v>
      </c>
      <c r="O23" s="10">
        <v>71</v>
      </c>
      <c r="P23" s="10">
        <v>74</v>
      </c>
    </row>
    <row r="24" spans="1:16" ht="12.75" customHeight="1" x14ac:dyDescent="0.2">
      <c r="A24" s="11">
        <v>0.92400000000000004</v>
      </c>
      <c r="B24" s="12">
        <v>42</v>
      </c>
      <c r="C24" s="12">
        <v>46</v>
      </c>
      <c r="D24" s="12">
        <v>50</v>
      </c>
      <c r="E24" s="12">
        <v>52</v>
      </c>
      <c r="F24" s="12">
        <v>54</v>
      </c>
      <c r="G24" s="12">
        <v>55</v>
      </c>
      <c r="H24" s="12">
        <v>57</v>
      </c>
      <c r="I24" s="12">
        <v>58</v>
      </c>
      <c r="J24" s="12">
        <v>60</v>
      </c>
      <c r="K24" s="12">
        <v>61</v>
      </c>
      <c r="L24" s="12">
        <v>63</v>
      </c>
      <c r="M24" s="12">
        <v>65</v>
      </c>
      <c r="N24" s="12">
        <v>67</v>
      </c>
      <c r="O24" s="12">
        <v>70</v>
      </c>
      <c r="P24" s="12">
        <v>72</v>
      </c>
    </row>
    <row r="25" spans="1:16" ht="12.75" customHeight="1" x14ac:dyDescent="0.2">
      <c r="A25" s="9">
        <v>0.92</v>
      </c>
      <c r="B25" s="10">
        <v>41</v>
      </c>
      <c r="C25" s="10">
        <v>45</v>
      </c>
      <c r="D25" s="10">
        <v>48</v>
      </c>
      <c r="E25" s="10">
        <v>51</v>
      </c>
      <c r="F25" s="10">
        <v>53</v>
      </c>
      <c r="G25" s="10">
        <v>54</v>
      </c>
      <c r="H25" s="10">
        <v>56</v>
      </c>
      <c r="I25" s="10">
        <v>57</v>
      </c>
      <c r="J25" s="10">
        <v>58</v>
      </c>
      <c r="K25" s="10">
        <v>60</v>
      </c>
      <c r="L25" s="10">
        <v>62</v>
      </c>
      <c r="M25" s="10">
        <v>64</v>
      </c>
      <c r="N25" s="10">
        <v>66</v>
      </c>
      <c r="O25" s="10">
        <v>69</v>
      </c>
      <c r="P25" s="10">
        <v>71</v>
      </c>
    </row>
    <row r="26" spans="1:16" ht="12.75" customHeight="1" x14ac:dyDescent="0.2">
      <c r="A26" s="9">
        <v>0.91600000000000004</v>
      </c>
      <c r="B26" s="10">
        <v>40</v>
      </c>
      <c r="C26" s="10">
        <v>44</v>
      </c>
      <c r="D26" s="10">
        <v>47</v>
      </c>
      <c r="E26" s="10">
        <v>50</v>
      </c>
      <c r="F26" s="10">
        <v>52</v>
      </c>
      <c r="G26" s="10">
        <v>53</v>
      </c>
      <c r="H26" s="10">
        <v>54</v>
      </c>
      <c r="I26" s="10">
        <v>55</v>
      </c>
      <c r="J26" s="10">
        <v>57</v>
      </c>
      <c r="K26" s="10">
        <v>59</v>
      </c>
      <c r="L26" s="10">
        <v>61</v>
      </c>
      <c r="M26" s="10">
        <v>63</v>
      </c>
      <c r="N26" s="10">
        <v>65</v>
      </c>
      <c r="O26" s="10">
        <v>67</v>
      </c>
      <c r="P26" s="10">
        <v>70</v>
      </c>
    </row>
    <row r="27" spans="1:16" ht="12.75" customHeight="1" x14ac:dyDescent="0.2">
      <c r="A27" s="11">
        <v>0.91200000000000003</v>
      </c>
      <c r="B27" s="12">
        <v>38</v>
      </c>
      <c r="C27" s="12">
        <v>43</v>
      </c>
      <c r="D27" s="12">
        <v>46</v>
      </c>
      <c r="E27" s="12">
        <v>48</v>
      </c>
      <c r="F27" s="12">
        <v>50</v>
      </c>
      <c r="G27" s="12">
        <v>52</v>
      </c>
      <c r="H27" s="12">
        <v>53</v>
      </c>
      <c r="I27" s="12">
        <v>54</v>
      </c>
      <c r="J27" s="12">
        <v>56</v>
      </c>
      <c r="K27" s="12">
        <v>58</v>
      </c>
      <c r="L27" s="12">
        <v>60</v>
      </c>
      <c r="M27" s="12">
        <v>62</v>
      </c>
      <c r="N27" s="12">
        <v>64</v>
      </c>
      <c r="O27" s="12">
        <v>66</v>
      </c>
      <c r="P27" s="12">
        <v>69</v>
      </c>
    </row>
    <row r="28" spans="1:16" ht="12.75" customHeight="1" x14ac:dyDescent="0.2">
      <c r="A28" s="9">
        <v>0.90800000000000003</v>
      </c>
      <c r="B28" s="10">
        <v>37</v>
      </c>
      <c r="C28" s="10">
        <v>41</v>
      </c>
      <c r="D28" s="10">
        <v>45</v>
      </c>
      <c r="E28" s="10">
        <v>47</v>
      </c>
      <c r="F28" s="10">
        <v>49</v>
      </c>
      <c r="G28" s="10">
        <v>51</v>
      </c>
      <c r="H28" s="10">
        <v>52</v>
      </c>
      <c r="I28" s="10">
        <v>53</v>
      </c>
      <c r="J28" s="10">
        <v>55</v>
      </c>
      <c r="K28" s="10">
        <v>57</v>
      </c>
      <c r="L28" s="10">
        <v>59</v>
      </c>
      <c r="M28" s="10">
        <v>61</v>
      </c>
      <c r="N28" s="10">
        <v>63</v>
      </c>
      <c r="O28" s="10">
        <v>65</v>
      </c>
      <c r="P28" s="10">
        <v>68</v>
      </c>
    </row>
    <row r="29" spans="1:16" ht="12.75" customHeight="1" x14ac:dyDescent="0.2">
      <c r="A29" s="9">
        <v>0.90400000000000003</v>
      </c>
      <c r="B29" s="10">
        <v>36</v>
      </c>
      <c r="C29" s="10">
        <v>40</v>
      </c>
      <c r="D29" s="10">
        <v>43</v>
      </c>
      <c r="E29" s="10">
        <v>46</v>
      </c>
      <c r="F29" s="10">
        <v>48</v>
      </c>
      <c r="G29" s="10">
        <v>50</v>
      </c>
      <c r="H29" s="10">
        <v>51</v>
      </c>
      <c r="I29" s="10">
        <v>52</v>
      </c>
      <c r="J29" s="10">
        <v>54</v>
      </c>
      <c r="K29" s="10">
        <v>56</v>
      </c>
      <c r="L29" s="10">
        <v>57</v>
      </c>
      <c r="M29" s="10">
        <v>60</v>
      </c>
      <c r="N29" s="10">
        <v>62</v>
      </c>
      <c r="O29" s="10">
        <v>64</v>
      </c>
      <c r="P29" s="10">
        <v>67</v>
      </c>
    </row>
    <row r="30" spans="1:16" ht="12.75" customHeight="1" x14ac:dyDescent="0.2">
      <c r="A30" s="11">
        <v>0.9</v>
      </c>
      <c r="B30" s="12">
        <v>34</v>
      </c>
      <c r="C30" s="12">
        <v>39</v>
      </c>
      <c r="D30" s="12">
        <v>42</v>
      </c>
      <c r="E30" s="12">
        <v>45</v>
      </c>
      <c r="F30" s="12">
        <v>47</v>
      </c>
      <c r="G30" s="12">
        <v>48</v>
      </c>
      <c r="H30" s="12">
        <v>50</v>
      </c>
      <c r="I30" s="12">
        <v>51</v>
      </c>
      <c r="J30" s="12">
        <v>53</v>
      </c>
      <c r="K30" s="12">
        <v>55</v>
      </c>
      <c r="L30" s="12">
        <v>56</v>
      </c>
      <c r="M30" s="12">
        <v>58</v>
      </c>
      <c r="N30" s="12">
        <v>61</v>
      </c>
      <c r="O30" s="12">
        <v>63</v>
      </c>
      <c r="P30" s="12">
        <v>66</v>
      </c>
    </row>
    <row r="31" spans="1:16" ht="12.75" customHeight="1" x14ac:dyDescent="0.2">
      <c r="J31" s="1"/>
    </row>
    <row r="32" spans="1:16" ht="12.75" customHeight="1" x14ac:dyDescent="0.2">
      <c r="J32" s="1"/>
    </row>
    <row r="33" spans="10:10" ht="12.75" customHeight="1" x14ac:dyDescent="0.2">
      <c r="J33" s="1"/>
    </row>
    <row r="34" spans="10:10" ht="12.75" customHeight="1" x14ac:dyDescent="0.2">
      <c r="J34" s="1"/>
    </row>
    <row r="35" spans="10:10" ht="12.75" customHeight="1" x14ac:dyDescent="0.2">
      <c r="J35" s="1"/>
    </row>
    <row r="36" spans="10:10" ht="12.75" customHeight="1" x14ac:dyDescent="0.2">
      <c r="J36" s="1"/>
    </row>
    <row r="37" spans="10:10" ht="12.75" customHeight="1" x14ac:dyDescent="0.2">
      <c r="J37" s="1"/>
    </row>
    <row r="38" spans="10:10" ht="12.75" customHeight="1" x14ac:dyDescent="0.2">
      <c r="J38" s="1"/>
    </row>
    <row r="39" spans="10:10" ht="12.75" customHeight="1" x14ac:dyDescent="0.2">
      <c r="J39" s="1"/>
    </row>
    <row r="40" spans="10:10" ht="12.75" customHeight="1" x14ac:dyDescent="0.2">
      <c r="J40" s="1"/>
    </row>
    <row r="41" spans="10:10" ht="12.75" customHeight="1" x14ac:dyDescent="0.2">
      <c r="J41" s="1"/>
    </row>
    <row r="42" spans="10:10" ht="12.75" customHeight="1" x14ac:dyDescent="0.2">
      <c r="J42" s="1"/>
    </row>
    <row r="43" spans="10:10" ht="12.75" customHeight="1" x14ac:dyDescent="0.2">
      <c r="J43" s="1"/>
    </row>
    <row r="44" spans="10:10" ht="12.75" customHeight="1" x14ac:dyDescent="0.2">
      <c r="J44" s="1"/>
    </row>
    <row r="45" spans="10:10" ht="12.75" customHeight="1" x14ac:dyDescent="0.2">
      <c r="J45" s="1"/>
    </row>
    <row r="46" spans="10:10" ht="12.75" customHeight="1" x14ac:dyDescent="0.2">
      <c r="J46" s="1"/>
    </row>
    <row r="47" spans="10:10" ht="12.75" customHeight="1" x14ac:dyDescent="0.2">
      <c r="J47" s="1"/>
    </row>
    <row r="48" spans="10:10" ht="12.75" customHeight="1" x14ac:dyDescent="0.2">
      <c r="J48" s="1"/>
    </row>
    <row r="49" spans="10:10" ht="12.75" customHeight="1" x14ac:dyDescent="0.2">
      <c r="J49" s="1"/>
    </row>
    <row r="50" spans="10:10" ht="12.75" customHeight="1" x14ac:dyDescent="0.2">
      <c r="J50" s="1"/>
    </row>
    <row r="51" spans="10:10" ht="12.75" customHeight="1" x14ac:dyDescent="0.2">
      <c r="J51" s="1"/>
    </row>
    <row r="52" spans="10:10" ht="12.75" customHeight="1" x14ac:dyDescent="0.2">
      <c r="J52" s="1"/>
    </row>
    <row r="53" spans="10:10" ht="12.75" customHeight="1" x14ac:dyDescent="0.2">
      <c r="J53" s="1"/>
    </row>
    <row r="54" spans="10:10" ht="12.75" customHeight="1" x14ac:dyDescent="0.2">
      <c r="J54" s="1"/>
    </row>
    <row r="55" spans="10:10" ht="12.75" customHeight="1" x14ac:dyDescent="0.2">
      <c r="J55" s="1"/>
    </row>
    <row r="56" spans="10:10" ht="12.75" customHeight="1" x14ac:dyDescent="0.2">
      <c r="J56" s="1"/>
    </row>
    <row r="57" spans="10:10" ht="12.75" customHeight="1" x14ac:dyDescent="0.2">
      <c r="J57" s="1"/>
    </row>
    <row r="58" spans="10:10" ht="12.75" customHeight="1" x14ac:dyDescent="0.2">
      <c r="J58" s="1"/>
    </row>
    <row r="59" spans="10:10" ht="12.75" customHeight="1" x14ac:dyDescent="0.2">
      <c r="J59" s="1"/>
    </row>
    <row r="60" spans="10:10" ht="12.75" customHeight="1" x14ac:dyDescent="0.2">
      <c r="J60" s="1"/>
    </row>
    <row r="61" spans="10:10" ht="12.75" customHeight="1" x14ac:dyDescent="0.2">
      <c r="J61" s="1"/>
    </row>
    <row r="62" spans="10:10" ht="12.75" customHeight="1" x14ac:dyDescent="0.2">
      <c r="J62" s="1"/>
    </row>
    <row r="63" spans="10:10" ht="12.75" customHeight="1" x14ac:dyDescent="0.2">
      <c r="J63" s="1"/>
    </row>
    <row r="64" spans="10:10" ht="12.75" customHeight="1" x14ac:dyDescent="0.2">
      <c r="J64" s="1"/>
    </row>
    <row r="65" spans="10:10" ht="12.75" customHeight="1" x14ac:dyDescent="0.2">
      <c r="J65" s="1"/>
    </row>
    <row r="66" spans="10:10" ht="12.75" customHeight="1" x14ac:dyDescent="0.2">
      <c r="J66" s="1"/>
    </row>
    <row r="67" spans="10:10" ht="12.75" customHeight="1" x14ac:dyDescent="0.2">
      <c r="J67" s="1"/>
    </row>
    <row r="68" spans="10:10" ht="12.75" customHeight="1" x14ac:dyDescent="0.2">
      <c r="J68" s="1"/>
    </row>
    <row r="69" spans="10:10" ht="12.75" customHeight="1" x14ac:dyDescent="0.2">
      <c r="J69" s="1"/>
    </row>
    <row r="70" spans="10:10" ht="12.75" customHeight="1" x14ac:dyDescent="0.2">
      <c r="J70" s="1"/>
    </row>
    <row r="71" spans="10:10" ht="12.75" customHeight="1" x14ac:dyDescent="0.2">
      <c r="J71" s="1"/>
    </row>
    <row r="72" spans="10:10" ht="12.75" customHeight="1" x14ac:dyDescent="0.2">
      <c r="J72" s="1"/>
    </row>
    <row r="73" spans="10:10" ht="12.75" customHeight="1" x14ac:dyDescent="0.2">
      <c r="J73" s="1"/>
    </row>
    <row r="74" spans="10:10" ht="12.75" customHeight="1" x14ac:dyDescent="0.2">
      <c r="J74" s="1"/>
    </row>
    <row r="75" spans="10:10" ht="12.75" customHeight="1" x14ac:dyDescent="0.2">
      <c r="J75" s="1"/>
    </row>
    <row r="76" spans="10:10" ht="12.75" customHeight="1" x14ac:dyDescent="0.2">
      <c r="J76" s="1"/>
    </row>
    <row r="77" spans="10:10" ht="12.75" customHeight="1" x14ac:dyDescent="0.2">
      <c r="J77" s="1"/>
    </row>
    <row r="78" spans="10:10" ht="12.75" customHeight="1" x14ac:dyDescent="0.2">
      <c r="J78" s="1"/>
    </row>
    <row r="79" spans="10:10" ht="12.75" customHeight="1" x14ac:dyDescent="0.2">
      <c r="J79" s="1"/>
    </row>
    <row r="80" spans="10:10" ht="12.75" customHeight="1" x14ac:dyDescent="0.2">
      <c r="J80" s="1"/>
    </row>
    <row r="81" spans="10:10" ht="12.75" customHeight="1" x14ac:dyDescent="0.2">
      <c r="J81" s="1"/>
    </row>
    <row r="82" spans="10:10" ht="12.75" customHeight="1" x14ac:dyDescent="0.2">
      <c r="J82" s="1"/>
    </row>
    <row r="83" spans="10:10" ht="12.75" customHeight="1" x14ac:dyDescent="0.2">
      <c r="J83" s="1"/>
    </row>
    <row r="84" spans="10:10" ht="12.75" customHeight="1" x14ac:dyDescent="0.2">
      <c r="J84" s="1"/>
    </row>
    <row r="85" spans="10:10" ht="12.75" customHeight="1" x14ac:dyDescent="0.2">
      <c r="J85" s="1"/>
    </row>
    <row r="86" spans="10:10" ht="12.75" customHeight="1" x14ac:dyDescent="0.2">
      <c r="J86" s="1"/>
    </row>
    <row r="87" spans="10:10" ht="12.75" customHeight="1" x14ac:dyDescent="0.2">
      <c r="J87" s="1"/>
    </row>
    <row r="88" spans="10:10" ht="12.75" customHeight="1" x14ac:dyDescent="0.2">
      <c r="J88" s="1"/>
    </row>
    <row r="89" spans="10:10" ht="12.75" customHeight="1" x14ac:dyDescent="0.2">
      <c r="J89" s="1"/>
    </row>
    <row r="90" spans="10:10" ht="12.75" customHeight="1" x14ac:dyDescent="0.2">
      <c r="J90" s="1"/>
    </row>
    <row r="91" spans="10:10" ht="12.75" customHeight="1" x14ac:dyDescent="0.2">
      <c r="J91" s="1"/>
    </row>
    <row r="92" spans="10:10" ht="12.75" customHeight="1" x14ac:dyDescent="0.2">
      <c r="J92" s="1"/>
    </row>
    <row r="93" spans="10:10" ht="12.75" customHeight="1" x14ac:dyDescent="0.2">
      <c r="J93" s="1"/>
    </row>
    <row r="94" spans="10:10" ht="12.75" customHeight="1" x14ac:dyDescent="0.2">
      <c r="J94" s="1"/>
    </row>
    <row r="95" spans="10:10" ht="12.75" customHeight="1" x14ac:dyDescent="0.2">
      <c r="J95" s="1"/>
    </row>
    <row r="96" spans="10:10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2.75" customHeight="1" x14ac:dyDescent="0.2">
      <c r="J132" s="1"/>
    </row>
    <row r="133" spans="10:10" ht="12.75" customHeight="1" x14ac:dyDescent="0.2">
      <c r="J133" s="1"/>
    </row>
    <row r="134" spans="10:10" ht="12.75" customHeight="1" x14ac:dyDescent="0.2">
      <c r="J134" s="1"/>
    </row>
    <row r="135" spans="10:10" ht="12.75" customHeight="1" x14ac:dyDescent="0.2">
      <c r="J135" s="1"/>
    </row>
    <row r="136" spans="10:10" ht="12.75" customHeight="1" x14ac:dyDescent="0.2">
      <c r="J136" s="1"/>
    </row>
    <row r="137" spans="10:10" ht="12.75" customHeight="1" x14ac:dyDescent="0.2">
      <c r="J137" s="1"/>
    </row>
    <row r="138" spans="10:10" ht="12.75" customHeight="1" x14ac:dyDescent="0.2">
      <c r="J138" s="1"/>
    </row>
    <row r="139" spans="10:10" ht="12.75" customHeight="1" x14ac:dyDescent="0.2">
      <c r="J139" s="1"/>
    </row>
    <row r="140" spans="10:10" ht="12.75" customHeight="1" x14ac:dyDescent="0.2">
      <c r="J140" s="1"/>
    </row>
    <row r="141" spans="10:10" ht="12.75" customHeight="1" x14ac:dyDescent="0.2">
      <c r="J141" s="1"/>
    </row>
    <row r="142" spans="10:10" ht="12.75" customHeight="1" x14ac:dyDescent="0.2">
      <c r="J142" s="1"/>
    </row>
    <row r="143" spans="10:10" ht="12.75" customHeight="1" x14ac:dyDescent="0.2">
      <c r="J143" s="1"/>
    </row>
    <row r="144" spans="10:10" ht="12.75" customHeight="1" x14ac:dyDescent="0.2">
      <c r="J144" s="1"/>
    </row>
    <row r="145" spans="10:10" ht="12.75" customHeight="1" x14ac:dyDescent="0.2">
      <c r="J145" s="1"/>
    </row>
    <row r="146" spans="10:10" ht="12.75" customHeight="1" x14ac:dyDescent="0.2">
      <c r="J146" s="1"/>
    </row>
    <row r="147" spans="10:10" ht="12.75" customHeight="1" x14ac:dyDescent="0.2">
      <c r="J147" s="1"/>
    </row>
    <row r="148" spans="10:10" ht="12.75" customHeight="1" x14ac:dyDescent="0.2">
      <c r="J148" s="1"/>
    </row>
    <row r="149" spans="10:10" ht="12.75" customHeight="1" x14ac:dyDescent="0.2">
      <c r="J149" s="1"/>
    </row>
    <row r="150" spans="10:10" ht="12.75" customHeight="1" x14ac:dyDescent="0.2">
      <c r="J150" s="1"/>
    </row>
    <row r="151" spans="10:10" ht="12.75" customHeight="1" x14ac:dyDescent="0.2">
      <c r="J151" s="1"/>
    </row>
    <row r="152" spans="10:10" ht="12.75" customHeight="1" x14ac:dyDescent="0.2">
      <c r="J152" s="1"/>
    </row>
    <row r="153" spans="10:10" ht="12.75" customHeight="1" x14ac:dyDescent="0.2">
      <c r="J153" s="1"/>
    </row>
    <row r="154" spans="10:10" ht="12.75" customHeight="1" x14ac:dyDescent="0.2">
      <c r="J154" s="1"/>
    </row>
    <row r="155" spans="10:10" ht="12.75" customHeight="1" x14ac:dyDescent="0.2">
      <c r="J155" s="1"/>
    </row>
    <row r="156" spans="10:10" ht="12.75" customHeight="1" x14ac:dyDescent="0.2">
      <c r="J156" s="1"/>
    </row>
    <row r="157" spans="10:10" ht="12.75" customHeight="1" x14ac:dyDescent="0.2">
      <c r="J157" s="1"/>
    </row>
    <row r="158" spans="10:10" ht="12.75" customHeight="1" x14ac:dyDescent="0.2">
      <c r="J158" s="1"/>
    </row>
    <row r="159" spans="10:10" ht="12.75" customHeight="1" x14ac:dyDescent="0.2">
      <c r="J159" s="1"/>
    </row>
    <row r="160" spans="10:10" ht="12.75" customHeight="1" x14ac:dyDescent="0.2">
      <c r="J160" s="1"/>
    </row>
    <row r="161" spans="10:10" ht="12.75" customHeight="1" x14ac:dyDescent="0.2">
      <c r="J161" s="1"/>
    </row>
    <row r="162" spans="10:10" ht="12.75" customHeight="1" x14ac:dyDescent="0.2">
      <c r="J162" s="1"/>
    </row>
    <row r="163" spans="10:10" ht="12.75" customHeight="1" x14ac:dyDescent="0.2">
      <c r="J163" s="1"/>
    </row>
    <row r="164" spans="10:10" ht="12.75" customHeight="1" x14ac:dyDescent="0.2">
      <c r="J164" s="1"/>
    </row>
    <row r="165" spans="10:10" ht="12.75" customHeight="1" x14ac:dyDescent="0.2">
      <c r="J165" s="1"/>
    </row>
    <row r="166" spans="10:10" ht="12.75" customHeight="1" x14ac:dyDescent="0.2">
      <c r="J166" s="1"/>
    </row>
    <row r="167" spans="10:10" ht="12.75" customHeight="1" x14ac:dyDescent="0.2">
      <c r="J167" s="1"/>
    </row>
    <row r="168" spans="10:10" ht="12.75" customHeight="1" x14ac:dyDescent="0.2">
      <c r="J168" s="1"/>
    </row>
    <row r="169" spans="10:10" ht="12.75" customHeight="1" x14ac:dyDescent="0.2">
      <c r="J169" s="1"/>
    </row>
    <row r="170" spans="10:10" ht="12.75" customHeight="1" x14ac:dyDescent="0.2">
      <c r="J170" s="1"/>
    </row>
    <row r="171" spans="10:10" ht="12.75" customHeight="1" x14ac:dyDescent="0.2">
      <c r="J171" s="1"/>
    </row>
    <row r="172" spans="10:10" ht="12.75" customHeight="1" x14ac:dyDescent="0.2">
      <c r="J172" s="1"/>
    </row>
    <row r="173" spans="10:10" ht="12.75" customHeight="1" x14ac:dyDescent="0.2">
      <c r="J173" s="1"/>
    </row>
    <row r="174" spans="10:10" ht="12.75" customHeight="1" x14ac:dyDescent="0.2">
      <c r="J174" s="1"/>
    </row>
    <row r="175" spans="10:10" ht="12.75" customHeight="1" x14ac:dyDescent="0.2">
      <c r="J175" s="1"/>
    </row>
    <row r="176" spans="10:10" ht="12.75" customHeight="1" x14ac:dyDescent="0.2">
      <c r="J176" s="1"/>
    </row>
    <row r="177" spans="10:10" ht="12.75" customHeight="1" x14ac:dyDescent="0.2">
      <c r="J177" s="1"/>
    </row>
    <row r="178" spans="10:10" ht="12.75" customHeight="1" x14ac:dyDescent="0.2">
      <c r="J178" s="1"/>
    </row>
    <row r="179" spans="10:10" ht="12.75" customHeight="1" x14ac:dyDescent="0.2">
      <c r="J179" s="1"/>
    </row>
    <row r="180" spans="10:10" ht="12.75" customHeight="1" x14ac:dyDescent="0.2">
      <c r="J180" s="1"/>
    </row>
    <row r="181" spans="10:10" ht="12.75" customHeight="1" x14ac:dyDescent="0.2">
      <c r="J181" s="1"/>
    </row>
    <row r="182" spans="10:10" ht="12.75" customHeight="1" x14ac:dyDescent="0.2">
      <c r="J182" s="1"/>
    </row>
    <row r="183" spans="10:10" ht="12.75" customHeight="1" x14ac:dyDescent="0.2">
      <c r="J183" s="1"/>
    </row>
    <row r="184" spans="10:10" ht="12.75" customHeight="1" x14ac:dyDescent="0.2">
      <c r="J184" s="1"/>
    </row>
    <row r="185" spans="10:10" ht="12.75" customHeight="1" x14ac:dyDescent="0.2">
      <c r="J185" s="1"/>
    </row>
    <row r="186" spans="10:10" ht="12.75" customHeight="1" x14ac:dyDescent="0.2">
      <c r="J186" s="1"/>
    </row>
    <row r="187" spans="10:10" ht="12.75" customHeight="1" x14ac:dyDescent="0.2">
      <c r="J187" s="1"/>
    </row>
    <row r="188" spans="10:10" ht="12.75" customHeight="1" x14ac:dyDescent="0.2">
      <c r="J188" s="1"/>
    </row>
    <row r="189" spans="10:10" ht="12.75" customHeight="1" x14ac:dyDescent="0.2">
      <c r="J189" s="1"/>
    </row>
    <row r="190" spans="10:10" ht="12.75" customHeight="1" x14ac:dyDescent="0.2">
      <c r="J190" s="1"/>
    </row>
    <row r="191" spans="10:10" ht="12.75" customHeight="1" x14ac:dyDescent="0.2">
      <c r="J191" s="1"/>
    </row>
    <row r="192" spans="10:10" ht="12.75" customHeight="1" x14ac:dyDescent="0.2">
      <c r="J192" s="1"/>
    </row>
    <row r="193" spans="10:10" ht="12.75" customHeight="1" x14ac:dyDescent="0.2">
      <c r="J193" s="1"/>
    </row>
    <row r="194" spans="10:10" ht="12.75" customHeight="1" x14ac:dyDescent="0.2">
      <c r="J194" s="1"/>
    </row>
    <row r="195" spans="10:10" ht="12.75" customHeight="1" x14ac:dyDescent="0.2">
      <c r="J195" s="1"/>
    </row>
    <row r="196" spans="10:10" ht="12.75" customHeight="1" x14ac:dyDescent="0.2">
      <c r="J196" s="1"/>
    </row>
    <row r="197" spans="10:10" ht="12.75" customHeight="1" x14ac:dyDescent="0.2">
      <c r="J197" s="1"/>
    </row>
    <row r="198" spans="10:10" ht="12.75" customHeight="1" x14ac:dyDescent="0.2">
      <c r="J198" s="1"/>
    </row>
    <row r="199" spans="10:10" ht="12.75" customHeight="1" x14ac:dyDescent="0.2">
      <c r="J199" s="1"/>
    </row>
    <row r="200" spans="10:10" ht="12.75" customHeight="1" x14ac:dyDescent="0.2">
      <c r="J200" s="1"/>
    </row>
    <row r="201" spans="10:10" ht="12.75" customHeight="1" x14ac:dyDescent="0.2">
      <c r="J201" s="1"/>
    </row>
    <row r="202" spans="10:10" ht="12.75" customHeight="1" x14ac:dyDescent="0.2">
      <c r="J202" s="1"/>
    </row>
    <row r="203" spans="10:10" ht="12.75" customHeight="1" x14ac:dyDescent="0.2">
      <c r="J203" s="1"/>
    </row>
    <row r="204" spans="10:10" ht="12.75" customHeight="1" x14ac:dyDescent="0.2">
      <c r="J204" s="1"/>
    </row>
    <row r="205" spans="10:10" ht="12.75" customHeight="1" x14ac:dyDescent="0.2">
      <c r="J205" s="1"/>
    </row>
    <row r="206" spans="10:10" ht="12.75" customHeight="1" x14ac:dyDescent="0.2">
      <c r="J206" s="1"/>
    </row>
    <row r="207" spans="10:10" ht="12.75" customHeight="1" x14ac:dyDescent="0.2">
      <c r="J207" s="1"/>
    </row>
    <row r="208" spans="10:10" ht="12.75" customHeight="1" x14ac:dyDescent="0.2">
      <c r="J208" s="1"/>
    </row>
    <row r="209" spans="10:10" ht="12.75" customHeight="1" x14ac:dyDescent="0.2">
      <c r="J209" s="1"/>
    </row>
    <row r="210" spans="10:10" ht="12.75" customHeight="1" x14ac:dyDescent="0.2">
      <c r="J210" s="1"/>
    </row>
    <row r="211" spans="10:10" ht="12.75" customHeight="1" x14ac:dyDescent="0.2">
      <c r="J211" s="1"/>
    </row>
    <row r="212" spans="10:10" ht="12.75" customHeight="1" x14ac:dyDescent="0.2">
      <c r="J212" s="1"/>
    </row>
    <row r="213" spans="10:10" ht="12.75" customHeight="1" x14ac:dyDescent="0.2">
      <c r="J213" s="1"/>
    </row>
    <row r="214" spans="10:10" ht="12.75" customHeight="1" x14ac:dyDescent="0.2">
      <c r="J214" s="1"/>
    </row>
    <row r="215" spans="10:10" ht="12.75" customHeight="1" x14ac:dyDescent="0.2">
      <c r="J215" s="1"/>
    </row>
    <row r="216" spans="10:10" ht="12.75" customHeight="1" x14ac:dyDescent="0.2">
      <c r="J216" s="1"/>
    </row>
    <row r="217" spans="10:10" ht="12.75" customHeight="1" x14ac:dyDescent="0.2">
      <c r="J217" s="1"/>
    </row>
    <row r="218" spans="10:10" ht="12.75" customHeight="1" x14ac:dyDescent="0.2">
      <c r="J218" s="1"/>
    </row>
    <row r="219" spans="10:10" ht="12.75" customHeight="1" x14ac:dyDescent="0.2">
      <c r="J219" s="1"/>
    </row>
    <row r="220" spans="10:10" ht="12.75" customHeight="1" x14ac:dyDescent="0.2">
      <c r="J220" s="1"/>
    </row>
    <row r="221" spans="10:10" ht="12.75" customHeight="1" x14ac:dyDescent="0.2">
      <c r="J221" s="1"/>
    </row>
    <row r="222" spans="10:10" ht="12.75" customHeight="1" x14ac:dyDescent="0.2">
      <c r="J222" s="1"/>
    </row>
    <row r="223" spans="10:10" ht="12.75" customHeight="1" x14ac:dyDescent="0.2">
      <c r="J223" s="1"/>
    </row>
    <row r="224" spans="10:10" ht="12.75" customHeight="1" x14ac:dyDescent="0.2">
      <c r="J224" s="1"/>
    </row>
    <row r="225" spans="10:10" ht="12.75" customHeight="1" x14ac:dyDescent="0.2">
      <c r="J225" s="1"/>
    </row>
    <row r="226" spans="10:10" ht="12.75" customHeight="1" x14ac:dyDescent="0.2">
      <c r="J226" s="1"/>
    </row>
    <row r="227" spans="10:10" ht="12.75" customHeight="1" x14ac:dyDescent="0.2">
      <c r="J227" s="1"/>
    </row>
    <row r="228" spans="10:10" ht="12.75" customHeight="1" x14ac:dyDescent="0.2">
      <c r="J228" s="1"/>
    </row>
    <row r="229" spans="10:10" ht="12.75" customHeight="1" x14ac:dyDescent="0.2">
      <c r="J229" s="1"/>
    </row>
    <row r="230" spans="10:10" ht="12.75" customHeight="1" x14ac:dyDescent="0.2">
      <c r="J230" s="1"/>
    </row>
    <row r="231" spans="10:10" ht="12.75" customHeight="1" x14ac:dyDescent="0.2">
      <c r="J231" s="1"/>
    </row>
    <row r="232" spans="10:10" ht="12.75" customHeight="1" x14ac:dyDescent="0.2">
      <c r="J232" s="1"/>
    </row>
    <row r="233" spans="10:10" ht="12.75" customHeight="1" x14ac:dyDescent="0.2">
      <c r="J233" s="1"/>
    </row>
    <row r="234" spans="10:10" ht="12.75" customHeight="1" x14ac:dyDescent="0.2">
      <c r="J234" s="1"/>
    </row>
    <row r="235" spans="10:10" ht="12.75" customHeight="1" x14ac:dyDescent="0.2">
      <c r="J235" s="1"/>
    </row>
    <row r="236" spans="10:10" ht="12.75" customHeight="1" x14ac:dyDescent="0.2">
      <c r="J236" s="1"/>
    </row>
    <row r="237" spans="10:10" ht="12.75" customHeight="1" x14ac:dyDescent="0.2">
      <c r="J237" s="1"/>
    </row>
    <row r="238" spans="10:10" ht="12.75" customHeight="1" x14ac:dyDescent="0.2">
      <c r="J238" s="1"/>
    </row>
    <row r="239" spans="10:10" ht="12.75" customHeight="1" x14ac:dyDescent="0.2">
      <c r="J239" s="1"/>
    </row>
    <row r="240" spans="10:10" ht="12.75" customHeight="1" x14ac:dyDescent="0.2">
      <c r="J240" s="1"/>
    </row>
    <row r="241" spans="10:10" ht="12.75" customHeight="1" x14ac:dyDescent="0.2">
      <c r="J241" s="1"/>
    </row>
    <row r="242" spans="10:10" ht="12.75" customHeight="1" x14ac:dyDescent="0.2">
      <c r="J242" s="1"/>
    </row>
    <row r="243" spans="10:10" ht="12.75" customHeight="1" x14ac:dyDescent="0.2">
      <c r="J243" s="1"/>
    </row>
    <row r="244" spans="10:10" ht="12.75" customHeight="1" x14ac:dyDescent="0.2">
      <c r="J244" s="1"/>
    </row>
    <row r="245" spans="10:10" ht="12.75" customHeight="1" x14ac:dyDescent="0.2">
      <c r="J245" s="1"/>
    </row>
    <row r="246" spans="10:10" ht="12.75" customHeight="1" x14ac:dyDescent="0.2">
      <c r="J246" s="1"/>
    </row>
    <row r="247" spans="10:10" ht="12.75" customHeight="1" x14ac:dyDescent="0.2">
      <c r="J247" s="1"/>
    </row>
    <row r="248" spans="10:10" ht="12.75" customHeight="1" x14ac:dyDescent="0.2">
      <c r="J248" s="1"/>
    </row>
    <row r="249" spans="10:10" ht="12.75" customHeight="1" x14ac:dyDescent="0.2">
      <c r="J249" s="1"/>
    </row>
    <row r="250" spans="10:10" ht="12.75" customHeight="1" x14ac:dyDescent="0.2">
      <c r="J250" s="1"/>
    </row>
    <row r="251" spans="10:10" ht="12.75" customHeight="1" x14ac:dyDescent="0.2">
      <c r="J251" s="1"/>
    </row>
    <row r="252" spans="10:10" ht="12.75" customHeight="1" x14ac:dyDescent="0.2">
      <c r="J252" s="1"/>
    </row>
    <row r="253" spans="10:10" ht="12.75" customHeight="1" x14ac:dyDescent="0.2">
      <c r="J253" s="1"/>
    </row>
    <row r="254" spans="10:10" ht="12.75" customHeight="1" x14ac:dyDescent="0.2">
      <c r="J254" s="1"/>
    </row>
    <row r="255" spans="10:10" ht="12.75" customHeight="1" x14ac:dyDescent="0.2">
      <c r="J255" s="1"/>
    </row>
    <row r="256" spans="10:10" ht="12.75" customHeight="1" x14ac:dyDescent="0.2">
      <c r="J256" s="1"/>
    </row>
    <row r="257" spans="10:10" ht="12.75" customHeight="1" x14ac:dyDescent="0.2">
      <c r="J257" s="1"/>
    </row>
    <row r="258" spans="10:10" ht="12.75" customHeight="1" x14ac:dyDescent="0.2">
      <c r="J258" s="1"/>
    </row>
    <row r="259" spans="10:10" ht="12.75" customHeight="1" x14ac:dyDescent="0.2">
      <c r="J259" s="1"/>
    </row>
    <row r="260" spans="10:10" ht="12.75" customHeight="1" x14ac:dyDescent="0.2">
      <c r="J260" s="1"/>
    </row>
    <row r="261" spans="10:10" ht="12.75" customHeight="1" x14ac:dyDescent="0.2">
      <c r="J261" s="1"/>
    </row>
    <row r="262" spans="10:10" ht="12.75" customHeight="1" x14ac:dyDescent="0.2">
      <c r="J262" s="1"/>
    </row>
    <row r="263" spans="10:10" ht="12.75" customHeight="1" x14ac:dyDescent="0.2">
      <c r="J263" s="1"/>
    </row>
    <row r="264" spans="10:10" ht="12.75" customHeight="1" x14ac:dyDescent="0.2">
      <c r="J264" s="1"/>
    </row>
    <row r="265" spans="10:10" ht="12.75" customHeight="1" x14ac:dyDescent="0.2">
      <c r="J265" s="1"/>
    </row>
    <row r="266" spans="10:10" ht="12.75" customHeight="1" x14ac:dyDescent="0.2">
      <c r="J266" s="1"/>
    </row>
    <row r="267" spans="10:10" ht="12.75" customHeight="1" x14ac:dyDescent="0.2">
      <c r="J267" s="1"/>
    </row>
    <row r="268" spans="10:10" ht="12.75" customHeight="1" x14ac:dyDescent="0.2">
      <c r="J268" s="1"/>
    </row>
    <row r="269" spans="10:10" ht="12.75" customHeight="1" x14ac:dyDescent="0.2">
      <c r="J269" s="1"/>
    </row>
    <row r="270" spans="10:10" ht="12.75" customHeight="1" x14ac:dyDescent="0.2">
      <c r="J270" s="1"/>
    </row>
    <row r="271" spans="10:10" ht="12.75" customHeight="1" x14ac:dyDescent="0.2">
      <c r="J271" s="1"/>
    </row>
    <row r="272" spans="10:10" ht="12.75" customHeight="1" x14ac:dyDescent="0.2">
      <c r="J272" s="1"/>
    </row>
    <row r="273" spans="10:10" ht="12.75" customHeight="1" x14ac:dyDescent="0.2">
      <c r="J273" s="1"/>
    </row>
    <row r="274" spans="10:10" ht="12.75" customHeight="1" x14ac:dyDescent="0.2">
      <c r="J274" s="1"/>
    </row>
    <row r="275" spans="10:10" ht="12.75" customHeight="1" x14ac:dyDescent="0.2">
      <c r="J275" s="1"/>
    </row>
    <row r="276" spans="10:10" ht="12.75" customHeight="1" x14ac:dyDescent="0.2">
      <c r="J276" s="1"/>
    </row>
    <row r="277" spans="10:10" ht="12.75" customHeight="1" x14ac:dyDescent="0.2">
      <c r="J277" s="1"/>
    </row>
    <row r="278" spans="10:10" ht="12.75" customHeight="1" x14ac:dyDescent="0.2">
      <c r="J278" s="1"/>
    </row>
    <row r="279" spans="10:10" ht="12.75" customHeight="1" x14ac:dyDescent="0.2">
      <c r="J279" s="1"/>
    </row>
    <row r="280" spans="10:10" ht="12.75" customHeight="1" x14ac:dyDescent="0.2">
      <c r="J280" s="1"/>
    </row>
    <row r="281" spans="10:10" ht="12.75" customHeight="1" x14ac:dyDescent="0.2">
      <c r="J281" s="1"/>
    </row>
    <row r="282" spans="10:10" ht="12.75" customHeight="1" x14ac:dyDescent="0.2">
      <c r="J282" s="1"/>
    </row>
    <row r="283" spans="10:10" ht="12.75" customHeight="1" x14ac:dyDescent="0.2">
      <c r="J283" s="1"/>
    </row>
    <row r="284" spans="10:10" ht="12.75" customHeight="1" x14ac:dyDescent="0.2">
      <c r="J284" s="1"/>
    </row>
    <row r="285" spans="10:10" ht="12.75" customHeight="1" x14ac:dyDescent="0.2">
      <c r="J285" s="1"/>
    </row>
    <row r="286" spans="10:10" ht="12.75" customHeight="1" x14ac:dyDescent="0.2">
      <c r="J286" s="1"/>
    </row>
    <row r="287" spans="10:10" ht="12.75" customHeight="1" x14ac:dyDescent="0.2">
      <c r="J287" s="1"/>
    </row>
    <row r="288" spans="10:10" ht="12.75" customHeight="1" x14ac:dyDescent="0.2">
      <c r="J288" s="1"/>
    </row>
    <row r="289" spans="10:10" ht="12.75" customHeight="1" x14ac:dyDescent="0.2">
      <c r="J289" s="1"/>
    </row>
    <row r="290" spans="10:10" ht="12.75" customHeight="1" x14ac:dyDescent="0.2">
      <c r="J290" s="1"/>
    </row>
    <row r="291" spans="10:10" ht="12.75" customHeight="1" x14ac:dyDescent="0.2">
      <c r="J291" s="1"/>
    </row>
    <row r="292" spans="10:10" ht="12.75" customHeight="1" x14ac:dyDescent="0.2">
      <c r="J292" s="1"/>
    </row>
    <row r="293" spans="10:10" ht="12.75" customHeight="1" x14ac:dyDescent="0.2">
      <c r="J293" s="1"/>
    </row>
    <row r="294" spans="10:10" ht="12.75" customHeight="1" x14ac:dyDescent="0.2">
      <c r="J294" s="1"/>
    </row>
    <row r="295" spans="10:10" ht="12.75" customHeight="1" x14ac:dyDescent="0.2">
      <c r="J295" s="1"/>
    </row>
    <row r="296" spans="10:10" ht="12.75" customHeight="1" x14ac:dyDescent="0.2">
      <c r="J296" s="1"/>
    </row>
    <row r="297" spans="10:10" ht="12.75" customHeight="1" x14ac:dyDescent="0.2">
      <c r="J297" s="1"/>
    </row>
    <row r="298" spans="10:10" ht="12.75" customHeight="1" x14ac:dyDescent="0.2">
      <c r="J298" s="1"/>
    </row>
    <row r="299" spans="10:10" ht="12.75" customHeight="1" x14ac:dyDescent="0.2">
      <c r="J299" s="1"/>
    </row>
    <row r="300" spans="10:10" ht="12.75" customHeight="1" x14ac:dyDescent="0.2">
      <c r="J300" s="1"/>
    </row>
    <row r="301" spans="10:10" ht="12.75" customHeight="1" x14ac:dyDescent="0.2">
      <c r="J301" s="1"/>
    </row>
    <row r="302" spans="10:10" ht="12.75" customHeight="1" x14ac:dyDescent="0.2">
      <c r="J302" s="1"/>
    </row>
    <row r="303" spans="10:10" ht="12.75" customHeight="1" x14ac:dyDescent="0.2">
      <c r="J303" s="1"/>
    </row>
    <row r="304" spans="10:10" ht="12.75" customHeight="1" x14ac:dyDescent="0.2">
      <c r="J304" s="1"/>
    </row>
    <row r="305" spans="10:10" ht="12.75" customHeight="1" x14ac:dyDescent="0.2">
      <c r="J305" s="1"/>
    </row>
    <row r="306" spans="10:10" ht="12.75" customHeight="1" x14ac:dyDescent="0.2">
      <c r="J306" s="1"/>
    </row>
    <row r="307" spans="10:10" ht="12.75" customHeight="1" x14ac:dyDescent="0.2">
      <c r="J307" s="1"/>
    </row>
    <row r="308" spans="10:10" ht="12.75" customHeight="1" x14ac:dyDescent="0.2">
      <c r="J308" s="1"/>
    </row>
    <row r="309" spans="10:10" ht="12.75" customHeight="1" x14ac:dyDescent="0.2">
      <c r="J309" s="1"/>
    </row>
    <row r="310" spans="10:10" ht="12.75" customHeight="1" x14ac:dyDescent="0.2">
      <c r="J310" s="1"/>
    </row>
    <row r="311" spans="10:10" ht="12.75" customHeight="1" x14ac:dyDescent="0.2">
      <c r="J311" s="1"/>
    </row>
    <row r="312" spans="10:10" ht="12.75" customHeight="1" x14ac:dyDescent="0.2">
      <c r="J312" s="1"/>
    </row>
    <row r="313" spans="10:10" ht="12.75" customHeight="1" x14ac:dyDescent="0.2">
      <c r="J313" s="1"/>
    </row>
    <row r="314" spans="10:10" ht="12.75" customHeight="1" x14ac:dyDescent="0.2">
      <c r="J314" s="1"/>
    </row>
    <row r="315" spans="10:10" ht="12.75" customHeight="1" x14ac:dyDescent="0.2">
      <c r="J315" s="1"/>
    </row>
    <row r="316" spans="10:10" ht="12.75" customHeight="1" x14ac:dyDescent="0.2">
      <c r="J316" s="1"/>
    </row>
    <row r="317" spans="10:10" ht="12.75" customHeight="1" x14ac:dyDescent="0.2">
      <c r="J317" s="1"/>
    </row>
    <row r="318" spans="10:10" ht="12.75" customHeight="1" x14ac:dyDescent="0.2">
      <c r="J318" s="1"/>
    </row>
    <row r="319" spans="10:10" ht="12.75" customHeight="1" x14ac:dyDescent="0.2">
      <c r="J319" s="1"/>
    </row>
    <row r="320" spans="10:10" ht="12.75" customHeight="1" x14ac:dyDescent="0.2">
      <c r="J320" s="1"/>
    </row>
    <row r="321" spans="10:10" ht="12.75" customHeight="1" x14ac:dyDescent="0.2">
      <c r="J321" s="1"/>
    </row>
    <row r="322" spans="10:10" ht="12.75" customHeight="1" x14ac:dyDescent="0.2">
      <c r="J322" s="1"/>
    </row>
    <row r="323" spans="10:10" ht="12.75" customHeight="1" x14ac:dyDescent="0.2">
      <c r="J323" s="1"/>
    </row>
    <row r="324" spans="10:10" ht="12.75" customHeight="1" x14ac:dyDescent="0.2">
      <c r="J324" s="1"/>
    </row>
    <row r="325" spans="10:10" ht="12.75" customHeight="1" x14ac:dyDescent="0.2">
      <c r="J325" s="1"/>
    </row>
    <row r="326" spans="10:10" ht="12.75" customHeight="1" x14ac:dyDescent="0.2">
      <c r="J326" s="1"/>
    </row>
    <row r="327" spans="10:10" ht="12.75" customHeight="1" x14ac:dyDescent="0.2">
      <c r="J327" s="1"/>
    </row>
    <row r="328" spans="10:10" ht="12.75" customHeight="1" x14ac:dyDescent="0.2">
      <c r="J328" s="1"/>
    </row>
    <row r="329" spans="10:10" ht="12.75" customHeight="1" x14ac:dyDescent="0.2">
      <c r="J329" s="1"/>
    </row>
    <row r="330" spans="10:10" ht="12.75" customHeight="1" x14ac:dyDescent="0.2">
      <c r="J330" s="1"/>
    </row>
    <row r="331" spans="10:10" ht="12.75" customHeight="1" x14ac:dyDescent="0.2">
      <c r="J331" s="1"/>
    </row>
    <row r="332" spans="10:10" ht="12.75" customHeight="1" x14ac:dyDescent="0.2">
      <c r="J332" s="1"/>
    </row>
    <row r="333" spans="10:10" ht="12.75" customHeight="1" x14ac:dyDescent="0.2">
      <c r="J333" s="1"/>
    </row>
    <row r="334" spans="10:10" ht="12.75" customHeight="1" x14ac:dyDescent="0.2">
      <c r="J334" s="1"/>
    </row>
    <row r="335" spans="10:10" ht="12.75" customHeight="1" x14ac:dyDescent="0.2">
      <c r="J335" s="1"/>
    </row>
    <row r="336" spans="10:10" ht="12.75" customHeight="1" x14ac:dyDescent="0.2">
      <c r="J336" s="1"/>
    </row>
    <row r="337" spans="10:10" ht="12.75" customHeight="1" x14ac:dyDescent="0.2">
      <c r="J337" s="1"/>
    </row>
    <row r="338" spans="10:10" ht="12.75" customHeight="1" x14ac:dyDescent="0.2">
      <c r="J338" s="1"/>
    </row>
    <row r="339" spans="10:10" ht="12.75" customHeight="1" x14ac:dyDescent="0.2">
      <c r="J339" s="1"/>
    </row>
    <row r="340" spans="10:10" ht="12.75" customHeight="1" x14ac:dyDescent="0.2">
      <c r="J340" s="1"/>
    </row>
    <row r="341" spans="10:10" ht="12.75" customHeight="1" x14ac:dyDescent="0.2">
      <c r="J341" s="1"/>
    </row>
    <row r="342" spans="10:10" ht="12.75" customHeight="1" x14ac:dyDescent="0.2">
      <c r="J342" s="1"/>
    </row>
    <row r="343" spans="10:10" ht="12.75" customHeight="1" x14ac:dyDescent="0.2">
      <c r="J343" s="1"/>
    </row>
    <row r="344" spans="10:10" ht="12.75" customHeight="1" x14ac:dyDescent="0.2">
      <c r="J344" s="1"/>
    </row>
    <row r="345" spans="10:10" ht="12.75" customHeight="1" x14ac:dyDescent="0.2">
      <c r="J345" s="1"/>
    </row>
    <row r="346" spans="10:10" ht="12.75" customHeight="1" x14ac:dyDescent="0.2">
      <c r="J346" s="1"/>
    </row>
    <row r="347" spans="10:10" ht="12.75" customHeight="1" x14ac:dyDescent="0.2">
      <c r="J347" s="1"/>
    </row>
    <row r="348" spans="10:10" ht="12.75" customHeight="1" x14ac:dyDescent="0.2">
      <c r="J348" s="1"/>
    </row>
    <row r="349" spans="10:10" ht="12.75" customHeight="1" x14ac:dyDescent="0.2">
      <c r="J349" s="1"/>
    </row>
    <row r="350" spans="10:10" ht="12.75" customHeight="1" x14ac:dyDescent="0.2">
      <c r="J350" s="1"/>
    </row>
    <row r="351" spans="10:10" ht="12.75" customHeight="1" x14ac:dyDescent="0.2">
      <c r="J351" s="1"/>
    </row>
    <row r="352" spans="10:10" ht="12.75" customHeight="1" x14ac:dyDescent="0.2">
      <c r="J352" s="1"/>
    </row>
    <row r="353" spans="10:10" ht="12.75" customHeight="1" x14ac:dyDescent="0.2">
      <c r="J353" s="1"/>
    </row>
    <row r="354" spans="10:10" ht="12.75" customHeight="1" x14ac:dyDescent="0.2">
      <c r="J354" s="1"/>
    </row>
    <row r="355" spans="10:10" ht="12.75" customHeight="1" x14ac:dyDescent="0.2">
      <c r="J355" s="1"/>
    </row>
    <row r="356" spans="10:10" ht="12.75" customHeight="1" x14ac:dyDescent="0.2">
      <c r="J356" s="1"/>
    </row>
    <row r="357" spans="10:10" ht="12.75" customHeight="1" x14ac:dyDescent="0.2">
      <c r="J357" s="1"/>
    </row>
    <row r="358" spans="10:10" ht="12.75" customHeight="1" x14ac:dyDescent="0.2">
      <c r="J358" s="1"/>
    </row>
    <row r="359" spans="10:10" ht="12.75" customHeight="1" x14ac:dyDescent="0.2">
      <c r="J359" s="1"/>
    </row>
    <row r="360" spans="10:10" ht="12.75" customHeight="1" x14ac:dyDescent="0.2">
      <c r="J360" s="1"/>
    </row>
    <row r="361" spans="10:10" ht="12.75" customHeight="1" x14ac:dyDescent="0.2">
      <c r="J361" s="1"/>
    </row>
    <row r="362" spans="10:10" ht="12.75" customHeight="1" x14ac:dyDescent="0.2">
      <c r="J362" s="1"/>
    </row>
    <row r="363" spans="10:10" ht="12.75" customHeight="1" x14ac:dyDescent="0.2">
      <c r="J363" s="1"/>
    </row>
    <row r="364" spans="10:10" ht="12.75" customHeight="1" x14ac:dyDescent="0.2">
      <c r="J364" s="1"/>
    </row>
    <row r="365" spans="10:10" ht="12.75" customHeight="1" x14ac:dyDescent="0.2">
      <c r="J365" s="1"/>
    </row>
    <row r="366" spans="10:10" ht="12.75" customHeight="1" x14ac:dyDescent="0.2">
      <c r="J366" s="1"/>
    </row>
    <row r="367" spans="10:10" ht="12.75" customHeight="1" x14ac:dyDescent="0.2">
      <c r="J367" s="1"/>
    </row>
    <row r="368" spans="10:10" ht="12.75" customHeight="1" x14ac:dyDescent="0.2">
      <c r="J368" s="1"/>
    </row>
    <row r="369" spans="10:10" ht="12.75" customHeight="1" x14ac:dyDescent="0.2">
      <c r="J369" s="1"/>
    </row>
    <row r="370" spans="10:10" ht="12.75" customHeight="1" x14ac:dyDescent="0.2">
      <c r="J370" s="1"/>
    </row>
    <row r="371" spans="10:10" ht="12.75" customHeight="1" x14ac:dyDescent="0.2">
      <c r="J371" s="1"/>
    </row>
    <row r="372" spans="10:10" ht="12.75" customHeight="1" x14ac:dyDescent="0.2">
      <c r="J372" s="1"/>
    </row>
    <row r="373" spans="10:10" ht="12.75" customHeight="1" x14ac:dyDescent="0.2">
      <c r="J373" s="1"/>
    </row>
    <row r="374" spans="10:10" ht="12.75" customHeight="1" x14ac:dyDescent="0.2">
      <c r="J374" s="1"/>
    </row>
    <row r="375" spans="10:10" ht="12.75" customHeight="1" x14ac:dyDescent="0.2">
      <c r="J375" s="1"/>
    </row>
    <row r="376" spans="10:10" ht="12.75" customHeight="1" x14ac:dyDescent="0.2">
      <c r="J376" s="1"/>
    </row>
    <row r="377" spans="10:10" ht="12.75" customHeight="1" x14ac:dyDescent="0.2">
      <c r="J377" s="1"/>
    </row>
    <row r="378" spans="10:10" ht="12.75" customHeight="1" x14ac:dyDescent="0.2">
      <c r="J378" s="1"/>
    </row>
    <row r="379" spans="10:10" ht="12.75" customHeight="1" x14ac:dyDescent="0.2">
      <c r="J379" s="1"/>
    </row>
    <row r="380" spans="10:10" ht="12.75" customHeight="1" x14ac:dyDescent="0.2">
      <c r="J380" s="1"/>
    </row>
    <row r="381" spans="10:10" ht="12.75" customHeight="1" x14ac:dyDescent="0.2">
      <c r="J381" s="1"/>
    </row>
    <row r="382" spans="10:10" ht="12.75" customHeight="1" x14ac:dyDescent="0.2">
      <c r="J382" s="1"/>
    </row>
    <row r="383" spans="10:10" ht="12.75" customHeight="1" x14ac:dyDescent="0.2">
      <c r="J383" s="1"/>
    </row>
    <row r="384" spans="10:10" ht="12.75" customHeight="1" x14ac:dyDescent="0.2">
      <c r="J384" s="1"/>
    </row>
    <row r="385" spans="10:10" ht="12.75" customHeight="1" x14ac:dyDescent="0.2">
      <c r="J385" s="1"/>
    </row>
    <row r="386" spans="10:10" ht="12.75" customHeight="1" x14ac:dyDescent="0.2">
      <c r="J386" s="1"/>
    </row>
    <row r="387" spans="10:10" ht="12.75" customHeight="1" x14ac:dyDescent="0.2">
      <c r="J387" s="1"/>
    </row>
    <row r="388" spans="10:10" ht="12.75" customHeight="1" x14ac:dyDescent="0.2">
      <c r="J388" s="1"/>
    </row>
    <row r="389" spans="10:10" ht="12.75" customHeight="1" x14ac:dyDescent="0.2">
      <c r="J389" s="1"/>
    </row>
    <row r="390" spans="10:10" ht="12.75" customHeight="1" x14ac:dyDescent="0.2">
      <c r="J390" s="1"/>
    </row>
    <row r="391" spans="10:10" ht="12.75" customHeight="1" x14ac:dyDescent="0.2">
      <c r="J391" s="1"/>
    </row>
    <row r="392" spans="10:10" ht="12.75" customHeight="1" x14ac:dyDescent="0.2">
      <c r="J392" s="1"/>
    </row>
    <row r="393" spans="10:10" ht="12.75" customHeight="1" x14ac:dyDescent="0.2">
      <c r="J393" s="1"/>
    </row>
    <row r="394" spans="10:10" ht="12.75" customHeight="1" x14ac:dyDescent="0.2">
      <c r="J394" s="1"/>
    </row>
    <row r="395" spans="10:10" ht="12.75" customHeight="1" x14ac:dyDescent="0.2">
      <c r="J395" s="1"/>
    </row>
    <row r="396" spans="10:10" ht="12.75" customHeight="1" x14ac:dyDescent="0.2">
      <c r="J396" s="1"/>
    </row>
    <row r="397" spans="10:10" ht="12.75" customHeight="1" x14ac:dyDescent="0.2">
      <c r="J397" s="1"/>
    </row>
    <row r="398" spans="10:10" ht="12.75" customHeight="1" x14ac:dyDescent="0.2">
      <c r="J398" s="1"/>
    </row>
    <row r="399" spans="10:10" ht="12.75" customHeight="1" x14ac:dyDescent="0.2">
      <c r="J399" s="1"/>
    </row>
    <row r="400" spans="10:10" ht="12.75" customHeight="1" x14ac:dyDescent="0.2">
      <c r="J400" s="1"/>
    </row>
    <row r="401" spans="10:10" ht="12.75" customHeight="1" x14ac:dyDescent="0.2">
      <c r="J401" s="1"/>
    </row>
    <row r="402" spans="10:10" ht="12.75" customHeight="1" x14ac:dyDescent="0.2">
      <c r="J402" s="1"/>
    </row>
    <row r="403" spans="10:10" ht="12.75" customHeight="1" x14ac:dyDescent="0.2">
      <c r="J403" s="1"/>
    </row>
    <row r="404" spans="10:10" ht="12.75" customHeight="1" x14ac:dyDescent="0.2">
      <c r="J404" s="1"/>
    </row>
    <row r="405" spans="10:10" ht="12.75" customHeight="1" x14ac:dyDescent="0.2">
      <c r="J405" s="1"/>
    </row>
    <row r="406" spans="10:10" ht="12.75" customHeight="1" x14ac:dyDescent="0.2">
      <c r="J406" s="1"/>
    </row>
    <row r="407" spans="10:10" ht="12.75" customHeight="1" x14ac:dyDescent="0.2">
      <c r="J407" s="1"/>
    </row>
    <row r="408" spans="10:10" ht="12.75" customHeight="1" x14ac:dyDescent="0.2">
      <c r="J408" s="1"/>
    </row>
    <row r="409" spans="10:10" ht="12.75" customHeight="1" x14ac:dyDescent="0.2">
      <c r="J409" s="1"/>
    </row>
    <row r="410" spans="10:10" ht="12.75" customHeight="1" x14ac:dyDescent="0.2">
      <c r="J410" s="1"/>
    </row>
    <row r="411" spans="10:10" ht="12.75" customHeight="1" x14ac:dyDescent="0.2">
      <c r="J411" s="1"/>
    </row>
    <row r="412" spans="10:10" ht="12.75" customHeight="1" x14ac:dyDescent="0.2">
      <c r="J412" s="1"/>
    </row>
    <row r="413" spans="10:10" ht="12.75" customHeight="1" x14ac:dyDescent="0.2">
      <c r="J413" s="1"/>
    </row>
    <row r="414" spans="10:10" ht="12.75" customHeight="1" x14ac:dyDescent="0.2">
      <c r="J414" s="1"/>
    </row>
    <row r="415" spans="10:10" ht="12.75" customHeight="1" x14ac:dyDescent="0.2">
      <c r="J415" s="1"/>
    </row>
    <row r="416" spans="10:10" ht="12.75" customHeight="1" x14ac:dyDescent="0.2">
      <c r="J416" s="1"/>
    </row>
    <row r="417" spans="10:10" ht="12.75" customHeight="1" x14ac:dyDescent="0.2">
      <c r="J417" s="1"/>
    </row>
    <row r="418" spans="10:10" ht="12.75" customHeight="1" x14ac:dyDescent="0.2">
      <c r="J418" s="1"/>
    </row>
    <row r="419" spans="10:10" ht="12.75" customHeight="1" x14ac:dyDescent="0.2">
      <c r="J419" s="1"/>
    </row>
    <row r="420" spans="10:10" ht="12.75" customHeight="1" x14ac:dyDescent="0.2">
      <c r="J420" s="1"/>
    </row>
    <row r="421" spans="10:10" ht="12.75" customHeight="1" x14ac:dyDescent="0.2">
      <c r="J421" s="1"/>
    </row>
    <row r="422" spans="10:10" ht="12.75" customHeight="1" x14ac:dyDescent="0.2">
      <c r="J422" s="1"/>
    </row>
    <row r="423" spans="10:10" ht="12.75" customHeight="1" x14ac:dyDescent="0.2">
      <c r="J423" s="1"/>
    </row>
    <row r="424" spans="10:10" ht="12.75" customHeight="1" x14ac:dyDescent="0.2">
      <c r="J424" s="1"/>
    </row>
    <row r="425" spans="10:10" ht="12.75" customHeight="1" x14ac:dyDescent="0.2">
      <c r="J425" s="1"/>
    </row>
    <row r="426" spans="10:10" ht="12.75" customHeight="1" x14ac:dyDescent="0.2">
      <c r="J426" s="1"/>
    </row>
    <row r="427" spans="10:10" ht="12.75" customHeight="1" x14ac:dyDescent="0.2">
      <c r="J427" s="1"/>
    </row>
    <row r="428" spans="10:10" ht="12.75" customHeight="1" x14ac:dyDescent="0.2">
      <c r="J428" s="1"/>
    </row>
    <row r="429" spans="10:10" ht="12.75" customHeight="1" x14ac:dyDescent="0.2">
      <c r="J429" s="1"/>
    </row>
    <row r="430" spans="10:10" ht="12.75" customHeight="1" x14ac:dyDescent="0.2">
      <c r="J430" s="1"/>
    </row>
    <row r="431" spans="10:10" ht="12.75" customHeight="1" x14ac:dyDescent="0.2">
      <c r="J431" s="1"/>
    </row>
    <row r="432" spans="10:10" ht="12.75" customHeight="1" x14ac:dyDescent="0.2">
      <c r="J432" s="1"/>
    </row>
    <row r="433" spans="10:10" ht="12.75" customHeight="1" x14ac:dyDescent="0.2">
      <c r="J433" s="1"/>
    </row>
    <row r="434" spans="10:10" ht="12.75" customHeight="1" x14ac:dyDescent="0.2">
      <c r="J434" s="1"/>
    </row>
    <row r="435" spans="10:10" ht="12.75" customHeight="1" x14ac:dyDescent="0.2">
      <c r="J435" s="1"/>
    </row>
    <row r="436" spans="10:10" ht="12.75" customHeight="1" x14ac:dyDescent="0.2">
      <c r="J436" s="1"/>
    </row>
    <row r="437" spans="10:10" ht="12.75" customHeight="1" x14ac:dyDescent="0.2">
      <c r="J437" s="1"/>
    </row>
    <row r="438" spans="10:10" ht="12.75" customHeight="1" x14ac:dyDescent="0.2">
      <c r="J438" s="1"/>
    </row>
    <row r="439" spans="10:10" ht="12.75" customHeight="1" x14ac:dyDescent="0.2">
      <c r="J439" s="1"/>
    </row>
    <row r="440" spans="10:10" ht="12.75" customHeight="1" x14ac:dyDescent="0.2">
      <c r="J440" s="1"/>
    </row>
    <row r="441" spans="10:10" ht="12.75" customHeight="1" x14ac:dyDescent="0.2">
      <c r="J441" s="1"/>
    </row>
    <row r="442" spans="10:10" ht="12.75" customHeight="1" x14ac:dyDescent="0.2">
      <c r="J442" s="1"/>
    </row>
    <row r="443" spans="10:10" ht="12.75" customHeight="1" x14ac:dyDescent="0.2">
      <c r="J443" s="1"/>
    </row>
    <row r="444" spans="10:10" ht="12.75" customHeight="1" x14ac:dyDescent="0.2">
      <c r="J444" s="1"/>
    </row>
    <row r="445" spans="10:10" ht="12.75" customHeight="1" x14ac:dyDescent="0.2">
      <c r="J445" s="1"/>
    </row>
    <row r="446" spans="10:10" ht="12.75" customHeight="1" x14ac:dyDescent="0.2">
      <c r="J446" s="1"/>
    </row>
    <row r="447" spans="10:10" ht="12.75" customHeight="1" x14ac:dyDescent="0.2">
      <c r="J447" s="1"/>
    </row>
    <row r="448" spans="10:10" ht="12.75" customHeight="1" x14ac:dyDescent="0.2">
      <c r="J448" s="1"/>
    </row>
    <row r="449" spans="10:10" ht="12.75" customHeight="1" x14ac:dyDescent="0.2">
      <c r="J449" s="1"/>
    </row>
    <row r="450" spans="10:10" ht="12.75" customHeight="1" x14ac:dyDescent="0.2">
      <c r="J450" s="1"/>
    </row>
    <row r="451" spans="10:10" ht="12.75" customHeight="1" x14ac:dyDescent="0.2">
      <c r="J451" s="1"/>
    </row>
    <row r="452" spans="10:10" ht="12.75" customHeight="1" x14ac:dyDescent="0.2">
      <c r="J452" s="1"/>
    </row>
    <row r="453" spans="10:10" ht="12.75" customHeight="1" x14ac:dyDescent="0.2">
      <c r="J453" s="1"/>
    </row>
    <row r="454" spans="10:10" ht="12.75" customHeight="1" x14ac:dyDescent="0.2">
      <c r="J454" s="1"/>
    </row>
    <row r="455" spans="10:10" ht="12.75" customHeight="1" x14ac:dyDescent="0.2">
      <c r="J455" s="1"/>
    </row>
    <row r="456" spans="10:10" ht="12.75" customHeight="1" x14ac:dyDescent="0.2">
      <c r="J456" s="1"/>
    </row>
    <row r="457" spans="10:10" ht="12.75" customHeight="1" x14ac:dyDescent="0.2">
      <c r="J457" s="1"/>
    </row>
    <row r="458" spans="10:10" ht="12.75" customHeight="1" x14ac:dyDescent="0.2">
      <c r="J458" s="1"/>
    </row>
    <row r="459" spans="10:10" ht="12.75" customHeight="1" x14ac:dyDescent="0.2">
      <c r="J459" s="1"/>
    </row>
    <row r="460" spans="10:10" ht="12.75" customHeight="1" x14ac:dyDescent="0.2">
      <c r="J460" s="1"/>
    </row>
    <row r="461" spans="10:10" ht="12.75" customHeight="1" x14ac:dyDescent="0.2">
      <c r="J461" s="1"/>
    </row>
    <row r="462" spans="10:10" ht="12.75" customHeight="1" x14ac:dyDescent="0.2">
      <c r="J462" s="1"/>
    </row>
    <row r="463" spans="10:10" ht="12.75" customHeight="1" x14ac:dyDescent="0.2">
      <c r="J463" s="1"/>
    </row>
    <row r="464" spans="10:10" ht="12.75" customHeight="1" x14ac:dyDescent="0.2">
      <c r="J464" s="1"/>
    </row>
    <row r="465" spans="10:10" ht="12.75" customHeight="1" x14ac:dyDescent="0.2">
      <c r="J465" s="1"/>
    </row>
    <row r="466" spans="10:10" ht="12.75" customHeight="1" x14ac:dyDescent="0.2">
      <c r="J466" s="1"/>
    </row>
    <row r="467" spans="10:10" ht="12.75" customHeight="1" x14ac:dyDescent="0.2">
      <c r="J467" s="1"/>
    </row>
    <row r="468" spans="10:10" ht="12.75" customHeight="1" x14ac:dyDescent="0.2">
      <c r="J468" s="1"/>
    </row>
    <row r="469" spans="10:10" ht="12.75" customHeight="1" x14ac:dyDescent="0.2">
      <c r="J469" s="1"/>
    </row>
    <row r="470" spans="10:10" ht="12.75" customHeight="1" x14ac:dyDescent="0.2">
      <c r="J470" s="1"/>
    </row>
    <row r="471" spans="10:10" ht="12.75" customHeight="1" x14ac:dyDescent="0.2">
      <c r="J471" s="1"/>
    </row>
    <row r="472" spans="10:10" ht="12.75" customHeight="1" x14ac:dyDescent="0.2">
      <c r="J472" s="1"/>
    </row>
    <row r="473" spans="10:10" ht="12.75" customHeight="1" x14ac:dyDescent="0.2">
      <c r="J473" s="1"/>
    </row>
    <row r="474" spans="10:10" ht="12.75" customHeight="1" x14ac:dyDescent="0.2">
      <c r="J474" s="1"/>
    </row>
    <row r="475" spans="10:10" ht="12.75" customHeight="1" x14ac:dyDescent="0.2">
      <c r="J475" s="1"/>
    </row>
    <row r="476" spans="10:10" ht="12.75" customHeight="1" x14ac:dyDescent="0.2">
      <c r="J476" s="1"/>
    </row>
    <row r="477" spans="10:10" ht="12.75" customHeight="1" x14ac:dyDescent="0.2">
      <c r="J477" s="1"/>
    </row>
    <row r="478" spans="10:10" ht="12.75" customHeight="1" x14ac:dyDescent="0.2">
      <c r="J478" s="1"/>
    </row>
    <row r="479" spans="10:10" ht="12.75" customHeight="1" x14ac:dyDescent="0.2">
      <c r="J479" s="1"/>
    </row>
    <row r="480" spans="10:10" ht="12.75" customHeight="1" x14ac:dyDescent="0.2">
      <c r="J480" s="1"/>
    </row>
    <row r="481" spans="10:10" ht="12.75" customHeight="1" x14ac:dyDescent="0.2">
      <c r="J481" s="1"/>
    </row>
    <row r="482" spans="10:10" ht="12.75" customHeight="1" x14ac:dyDescent="0.2">
      <c r="J482" s="1"/>
    </row>
    <row r="483" spans="10:10" ht="12.75" customHeight="1" x14ac:dyDescent="0.2">
      <c r="J483" s="1"/>
    </row>
    <row r="484" spans="10:10" ht="12.75" customHeight="1" x14ac:dyDescent="0.2">
      <c r="J484" s="1"/>
    </row>
    <row r="485" spans="10:10" ht="12.75" customHeight="1" x14ac:dyDescent="0.2">
      <c r="J485" s="1"/>
    </row>
    <row r="486" spans="10:10" ht="12.75" customHeight="1" x14ac:dyDescent="0.2">
      <c r="J486" s="1"/>
    </row>
    <row r="487" spans="10:10" ht="12.75" customHeight="1" x14ac:dyDescent="0.2">
      <c r="J487" s="1"/>
    </row>
    <row r="488" spans="10:10" ht="12.75" customHeight="1" x14ac:dyDescent="0.2">
      <c r="J488" s="1"/>
    </row>
    <row r="489" spans="10:10" ht="12.75" customHeight="1" x14ac:dyDescent="0.2">
      <c r="J489" s="1"/>
    </row>
    <row r="490" spans="10:10" ht="12.75" customHeight="1" x14ac:dyDescent="0.2">
      <c r="J490" s="1"/>
    </row>
    <row r="491" spans="10:10" ht="12.75" customHeight="1" x14ac:dyDescent="0.2">
      <c r="J491" s="1"/>
    </row>
    <row r="492" spans="10:10" ht="12.75" customHeight="1" x14ac:dyDescent="0.2">
      <c r="J492" s="1"/>
    </row>
    <row r="493" spans="10:10" ht="12.75" customHeight="1" x14ac:dyDescent="0.2">
      <c r="J493" s="1"/>
    </row>
    <row r="494" spans="10:10" ht="12.75" customHeight="1" x14ac:dyDescent="0.2">
      <c r="J494" s="1"/>
    </row>
    <row r="495" spans="10:10" ht="12.75" customHeight="1" x14ac:dyDescent="0.2">
      <c r="J495" s="1"/>
    </row>
    <row r="496" spans="10:10" ht="12.75" customHeight="1" x14ac:dyDescent="0.2">
      <c r="J496" s="1"/>
    </row>
    <row r="497" spans="10:10" ht="12.75" customHeight="1" x14ac:dyDescent="0.2">
      <c r="J497" s="1"/>
    </row>
    <row r="498" spans="10:10" ht="12.75" customHeight="1" x14ac:dyDescent="0.2">
      <c r="J498" s="1"/>
    </row>
    <row r="499" spans="10:10" ht="12.75" customHeight="1" x14ac:dyDescent="0.2">
      <c r="J499" s="1"/>
    </row>
    <row r="500" spans="10:10" ht="12.75" customHeight="1" x14ac:dyDescent="0.2">
      <c r="J500" s="1"/>
    </row>
    <row r="501" spans="10:10" ht="12.75" customHeight="1" x14ac:dyDescent="0.2">
      <c r="J501" s="1"/>
    </row>
    <row r="502" spans="10:10" ht="12.75" customHeight="1" x14ac:dyDescent="0.2">
      <c r="J502" s="1"/>
    </row>
    <row r="503" spans="10:10" ht="12.75" customHeight="1" x14ac:dyDescent="0.2">
      <c r="J503" s="1"/>
    </row>
    <row r="504" spans="10:10" ht="12.75" customHeight="1" x14ac:dyDescent="0.2">
      <c r="J504" s="1"/>
    </row>
    <row r="505" spans="10:10" ht="12.75" customHeight="1" x14ac:dyDescent="0.2">
      <c r="J505" s="1"/>
    </row>
    <row r="506" spans="10:10" ht="12.75" customHeight="1" x14ac:dyDescent="0.2">
      <c r="J506" s="1"/>
    </row>
    <row r="507" spans="10:10" ht="12.75" customHeight="1" x14ac:dyDescent="0.2">
      <c r="J507" s="1"/>
    </row>
    <row r="508" spans="10:10" ht="12.75" customHeight="1" x14ac:dyDescent="0.2">
      <c r="J508" s="1"/>
    </row>
    <row r="509" spans="10:10" ht="12.75" customHeight="1" x14ac:dyDescent="0.2">
      <c r="J509" s="1"/>
    </row>
    <row r="510" spans="10:10" ht="12.75" customHeight="1" x14ac:dyDescent="0.2">
      <c r="J510" s="1"/>
    </row>
    <row r="511" spans="10:10" ht="12.75" customHeight="1" x14ac:dyDescent="0.2">
      <c r="J511" s="1"/>
    </row>
    <row r="512" spans="10:10" ht="12.75" customHeight="1" x14ac:dyDescent="0.2">
      <c r="J512" s="1"/>
    </row>
    <row r="513" spans="10:10" ht="12.75" customHeight="1" x14ac:dyDescent="0.2">
      <c r="J513" s="1"/>
    </row>
    <row r="514" spans="10:10" ht="12.75" customHeight="1" x14ac:dyDescent="0.2">
      <c r="J514" s="1"/>
    </row>
    <row r="515" spans="10:10" ht="12.75" customHeight="1" x14ac:dyDescent="0.2">
      <c r="J515" s="1"/>
    </row>
    <row r="516" spans="10:10" ht="12.75" customHeight="1" x14ac:dyDescent="0.2">
      <c r="J516" s="1"/>
    </row>
    <row r="517" spans="10:10" ht="12.75" customHeight="1" x14ac:dyDescent="0.2">
      <c r="J517" s="1"/>
    </row>
    <row r="518" spans="10:10" ht="12.75" customHeight="1" x14ac:dyDescent="0.2">
      <c r="J518" s="1"/>
    </row>
    <row r="519" spans="10:10" ht="12.75" customHeight="1" x14ac:dyDescent="0.2">
      <c r="J519" s="1"/>
    </row>
    <row r="520" spans="10:10" ht="12.75" customHeight="1" x14ac:dyDescent="0.2">
      <c r="J520" s="1"/>
    </row>
    <row r="521" spans="10:10" ht="12.75" customHeight="1" x14ac:dyDescent="0.2">
      <c r="J521" s="1"/>
    </row>
    <row r="522" spans="10:10" ht="12.75" customHeight="1" x14ac:dyDescent="0.2">
      <c r="J522" s="1"/>
    </row>
    <row r="523" spans="10:10" ht="12.75" customHeight="1" x14ac:dyDescent="0.2">
      <c r="J523" s="1"/>
    </row>
    <row r="524" spans="10:10" ht="12.75" customHeight="1" x14ac:dyDescent="0.2">
      <c r="J524" s="1"/>
    </row>
    <row r="525" spans="10:10" ht="12.75" customHeight="1" x14ac:dyDescent="0.2">
      <c r="J525" s="1"/>
    </row>
    <row r="526" spans="10:10" ht="12.75" customHeight="1" x14ac:dyDescent="0.2">
      <c r="J526" s="1"/>
    </row>
    <row r="527" spans="10:10" ht="12.75" customHeight="1" x14ac:dyDescent="0.2">
      <c r="J527" s="1"/>
    </row>
    <row r="528" spans="10:10" ht="12.75" customHeight="1" x14ac:dyDescent="0.2">
      <c r="J528" s="1"/>
    </row>
    <row r="529" spans="10:10" ht="12.75" customHeight="1" x14ac:dyDescent="0.2">
      <c r="J529" s="1"/>
    </row>
    <row r="530" spans="10:10" ht="12.75" customHeight="1" x14ac:dyDescent="0.2">
      <c r="J530" s="1"/>
    </row>
    <row r="531" spans="10:10" ht="12.75" customHeight="1" x14ac:dyDescent="0.2">
      <c r="J531" s="1"/>
    </row>
    <row r="532" spans="10:10" ht="12.75" customHeight="1" x14ac:dyDescent="0.2">
      <c r="J532" s="1"/>
    </row>
    <row r="533" spans="10:10" ht="12.75" customHeight="1" x14ac:dyDescent="0.2">
      <c r="J533" s="1"/>
    </row>
    <row r="534" spans="10:10" ht="12.75" customHeight="1" x14ac:dyDescent="0.2">
      <c r="J534" s="1"/>
    </row>
    <row r="535" spans="10:10" ht="12.75" customHeight="1" x14ac:dyDescent="0.2">
      <c r="J535" s="1"/>
    </row>
    <row r="536" spans="10:10" ht="12.75" customHeight="1" x14ac:dyDescent="0.2">
      <c r="J536" s="1"/>
    </row>
    <row r="537" spans="10:10" ht="12.75" customHeight="1" x14ac:dyDescent="0.2">
      <c r="J537" s="1"/>
    </row>
    <row r="538" spans="10:10" ht="12.75" customHeight="1" x14ac:dyDescent="0.2">
      <c r="J538" s="1"/>
    </row>
    <row r="539" spans="10:10" ht="12.75" customHeight="1" x14ac:dyDescent="0.2">
      <c r="J539" s="1"/>
    </row>
    <row r="540" spans="10:10" ht="12.75" customHeight="1" x14ac:dyDescent="0.2">
      <c r="J540" s="1"/>
    </row>
    <row r="541" spans="10:10" ht="12.75" customHeight="1" x14ac:dyDescent="0.2">
      <c r="J541" s="1"/>
    </row>
    <row r="542" spans="10:10" ht="12.75" customHeight="1" x14ac:dyDescent="0.2">
      <c r="J542" s="1"/>
    </row>
    <row r="543" spans="10:10" ht="12.75" customHeight="1" x14ac:dyDescent="0.2">
      <c r="J543" s="1"/>
    </row>
    <row r="544" spans="10:10" ht="12.75" customHeight="1" x14ac:dyDescent="0.2">
      <c r="J544" s="1"/>
    </row>
    <row r="545" spans="10:10" ht="12.75" customHeight="1" x14ac:dyDescent="0.2">
      <c r="J545" s="1"/>
    </row>
    <row r="546" spans="10:10" ht="12.75" customHeight="1" x14ac:dyDescent="0.2">
      <c r="J546" s="1"/>
    </row>
    <row r="547" spans="10:10" ht="12.75" customHeight="1" x14ac:dyDescent="0.2">
      <c r="J547" s="1"/>
    </row>
    <row r="548" spans="10:10" ht="12.75" customHeight="1" x14ac:dyDescent="0.2">
      <c r="J548" s="1"/>
    </row>
    <row r="549" spans="10:10" ht="12.75" customHeight="1" x14ac:dyDescent="0.2">
      <c r="J549" s="1"/>
    </row>
    <row r="550" spans="10:10" ht="12.75" customHeight="1" x14ac:dyDescent="0.2">
      <c r="J550" s="1"/>
    </row>
    <row r="551" spans="10:10" ht="12.75" customHeight="1" x14ac:dyDescent="0.2">
      <c r="J551" s="1"/>
    </row>
    <row r="552" spans="10:10" ht="12.75" customHeight="1" x14ac:dyDescent="0.2">
      <c r="J552" s="1"/>
    </row>
    <row r="553" spans="10:10" ht="12.75" customHeight="1" x14ac:dyDescent="0.2">
      <c r="J553" s="1"/>
    </row>
    <row r="554" spans="10:10" ht="12.75" customHeight="1" x14ac:dyDescent="0.2">
      <c r="J554" s="1"/>
    </row>
    <row r="555" spans="10:10" ht="12.75" customHeight="1" x14ac:dyDescent="0.2">
      <c r="J555" s="1"/>
    </row>
    <row r="556" spans="10:10" ht="12.75" customHeight="1" x14ac:dyDescent="0.2">
      <c r="J556" s="1"/>
    </row>
    <row r="557" spans="10:10" ht="12.75" customHeight="1" x14ac:dyDescent="0.2">
      <c r="J557" s="1"/>
    </row>
    <row r="558" spans="10:10" ht="12.75" customHeight="1" x14ac:dyDescent="0.2">
      <c r="J558" s="1"/>
    </row>
    <row r="559" spans="10:10" ht="12.75" customHeight="1" x14ac:dyDescent="0.2">
      <c r="J559" s="1"/>
    </row>
    <row r="560" spans="10:10" ht="12.75" customHeight="1" x14ac:dyDescent="0.2">
      <c r="J560" s="1"/>
    </row>
    <row r="561" spans="10:10" ht="12.75" customHeight="1" x14ac:dyDescent="0.2">
      <c r="J561" s="1"/>
    </row>
    <row r="562" spans="10:10" ht="12.75" customHeight="1" x14ac:dyDescent="0.2">
      <c r="J562" s="1"/>
    </row>
    <row r="563" spans="10:10" ht="12.75" customHeight="1" x14ac:dyDescent="0.2">
      <c r="J563" s="1"/>
    </row>
    <row r="564" spans="10:10" ht="12.75" customHeight="1" x14ac:dyDescent="0.2">
      <c r="J564" s="1"/>
    </row>
    <row r="565" spans="10:10" ht="12.75" customHeight="1" x14ac:dyDescent="0.2">
      <c r="J565" s="1"/>
    </row>
    <row r="566" spans="10:10" ht="12.75" customHeight="1" x14ac:dyDescent="0.2">
      <c r="J566" s="1"/>
    </row>
    <row r="567" spans="10:10" ht="12.75" customHeight="1" x14ac:dyDescent="0.2">
      <c r="J567" s="1"/>
    </row>
    <row r="568" spans="10:10" ht="12.75" customHeight="1" x14ac:dyDescent="0.2">
      <c r="J568" s="1"/>
    </row>
    <row r="569" spans="10:10" ht="12.75" customHeight="1" x14ac:dyDescent="0.2">
      <c r="J569" s="1"/>
    </row>
    <row r="570" spans="10:10" ht="12.75" customHeight="1" x14ac:dyDescent="0.2">
      <c r="J570" s="1"/>
    </row>
    <row r="571" spans="10:10" ht="12.75" customHeight="1" x14ac:dyDescent="0.2">
      <c r="J571" s="1"/>
    </row>
    <row r="572" spans="10:10" ht="12.75" customHeight="1" x14ac:dyDescent="0.2">
      <c r="J572" s="1"/>
    </row>
    <row r="573" spans="10:10" ht="12.75" customHeight="1" x14ac:dyDescent="0.2">
      <c r="J573" s="1"/>
    </row>
    <row r="574" spans="10:10" ht="12.75" customHeight="1" x14ac:dyDescent="0.2">
      <c r="J574" s="1"/>
    </row>
    <row r="575" spans="10:10" ht="12.75" customHeight="1" x14ac:dyDescent="0.2">
      <c r="J575" s="1"/>
    </row>
    <row r="576" spans="10:10" ht="12.75" customHeight="1" x14ac:dyDescent="0.2">
      <c r="J576" s="1"/>
    </row>
    <row r="577" spans="10:10" ht="12.75" customHeight="1" x14ac:dyDescent="0.2">
      <c r="J577" s="1"/>
    </row>
    <row r="578" spans="10:10" ht="12.75" customHeight="1" x14ac:dyDescent="0.2">
      <c r="J578" s="1"/>
    </row>
    <row r="579" spans="10:10" ht="12.75" customHeight="1" x14ac:dyDescent="0.2">
      <c r="J579" s="1"/>
    </row>
    <row r="580" spans="10:10" ht="12.75" customHeight="1" x14ac:dyDescent="0.2">
      <c r="J580" s="1"/>
    </row>
    <row r="581" spans="10:10" ht="12.75" customHeight="1" x14ac:dyDescent="0.2">
      <c r="J581" s="1"/>
    </row>
    <row r="582" spans="10:10" ht="12.75" customHeight="1" x14ac:dyDescent="0.2">
      <c r="J582" s="1"/>
    </row>
    <row r="583" spans="10:10" ht="12.75" customHeight="1" x14ac:dyDescent="0.2">
      <c r="J583" s="1"/>
    </row>
    <row r="584" spans="10:10" ht="12.75" customHeight="1" x14ac:dyDescent="0.2">
      <c r="J584" s="1"/>
    </row>
    <row r="585" spans="10:10" ht="12.75" customHeight="1" x14ac:dyDescent="0.2">
      <c r="J585" s="1"/>
    </row>
    <row r="586" spans="10:10" ht="12.75" customHeight="1" x14ac:dyDescent="0.2">
      <c r="J586" s="1"/>
    </row>
    <row r="587" spans="10:10" ht="12.75" customHeight="1" x14ac:dyDescent="0.2">
      <c r="J587" s="1"/>
    </row>
    <row r="588" spans="10:10" ht="12.75" customHeight="1" x14ac:dyDescent="0.2">
      <c r="J588" s="1"/>
    </row>
    <row r="589" spans="10:10" ht="12.75" customHeight="1" x14ac:dyDescent="0.2">
      <c r="J589" s="1"/>
    </row>
    <row r="590" spans="10:10" ht="12.75" customHeight="1" x14ac:dyDescent="0.2">
      <c r="J590" s="1"/>
    </row>
    <row r="591" spans="10:10" ht="12.75" customHeight="1" x14ac:dyDescent="0.2">
      <c r="J591" s="1"/>
    </row>
    <row r="592" spans="10:10" ht="12.75" customHeight="1" x14ac:dyDescent="0.2">
      <c r="J592" s="1"/>
    </row>
    <row r="593" spans="10:10" ht="12.75" customHeight="1" x14ac:dyDescent="0.2">
      <c r="J593" s="1"/>
    </row>
    <row r="594" spans="10:10" ht="12.75" customHeight="1" x14ac:dyDescent="0.2">
      <c r="J594" s="1"/>
    </row>
    <row r="595" spans="10:10" ht="12.75" customHeight="1" x14ac:dyDescent="0.2">
      <c r="J595" s="1"/>
    </row>
    <row r="596" spans="10:10" ht="12.75" customHeight="1" x14ac:dyDescent="0.2">
      <c r="J596" s="1"/>
    </row>
    <row r="597" spans="10:10" ht="12.75" customHeight="1" x14ac:dyDescent="0.2">
      <c r="J597" s="1"/>
    </row>
    <row r="598" spans="10:10" ht="12.75" customHeight="1" x14ac:dyDescent="0.2">
      <c r="J598" s="1"/>
    </row>
    <row r="599" spans="10:10" ht="12.75" customHeight="1" x14ac:dyDescent="0.2">
      <c r="J599" s="1"/>
    </row>
    <row r="600" spans="10:10" ht="12.75" customHeight="1" x14ac:dyDescent="0.2">
      <c r="J600" s="1"/>
    </row>
    <row r="601" spans="10:10" ht="12.75" customHeight="1" x14ac:dyDescent="0.2">
      <c r="J601" s="1"/>
    </row>
    <row r="602" spans="10:10" ht="12.75" customHeight="1" x14ac:dyDescent="0.2">
      <c r="J602" s="1"/>
    </row>
    <row r="603" spans="10:10" ht="12.75" customHeight="1" x14ac:dyDescent="0.2">
      <c r="J603" s="1"/>
    </row>
    <row r="604" spans="10:10" ht="12.75" customHeight="1" x14ac:dyDescent="0.2">
      <c r="J604" s="1"/>
    </row>
    <row r="605" spans="10:10" ht="12.75" customHeight="1" x14ac:dyDescent="0.2">
      <c r="J605" s="1"/>
    </row>
    <row r="606" spans="10:10" ht="12.75" customHeight="1" x14ac:dyDescent="0.2">
      <c r="J606" s="1"/>
    </row>
    <row r="607" spans="10:10" ht="12.75" customHeight="1" x14ac:dyDescent="0.2">
      <c r="J607" s="1"/>
    </row>
    <row r="608" spans="10:10" ht="12.75" customHeight="1" x14ac:dyDescent="0.2">
      <c r="J608" s="1"/>
    </row>
    <row r="609" spans="10:10" ht="12.75" customHeight="1" x14ac:dyDescent="0.2">
      <c r="J609" s="1"/>
    </row>
    <row r="610" spans="10:10" ht="12.75" customHeight="1" x14ac:dyDescent="0.2">
      <c r="J610" s="1"/>
    </row>
    <row r="611" spans="10:10" ht="12.75" customHeight="1" x14ac:dyDescent="0.2">
      <c r="J611" s="1"/>
    </row>
    <row r="612" spans="10:10" ht="12.75" customHeight="1" x14ac:dyDescent="0.2">
      <c r="J612" s="1"/>
    </row>
    <row r="613" spans="10:10" ht="12.75" customHeight="1" x14ac:dyDescent="0.2">
      <c r="J613" s="1"/>
    </row>
    <row r="614" spans="10:10" ht="12.75" customHeight="1" x14ac:dyDescent="0.2">
      <c r="J614" s="1"/>
    </row>
    <row r="615" spans="10:10" ht="12.75" customHeight="1" x14ac:dyDescent="0.2">
      <c r="J615" s="1"/>
    </row>
    <row r="616" spans="10:10" ht="12.75" customHeight="1" x14ac:dyDescent="0.2">
      <c r="J616" s="1"/>
    </row>
    <row r="617" spans="10:10" ht="12.75" customHeight="1" x14ac:dyDescent="0.2">
      <c r="J617" s="1"/>
    </row>
    <row r="618" spans="10:10" ht="12.75" customHeight="1" x14ac:dyDescent="0.2">
      <c r="J618" s="1"/>
    </row>
    <row r="619" spans="10:10" ht="12.75" customHeight="1" x14ac:dyDescent="0.2">
      <c r="J619" s="1"/>
    </row>
    <row r="620" spans="10:10" ht="12.75" customHeight="1" x14ac:dyDescent="0.2">
      <c r="J620" s="1"/>
    </row>
    <row r="621" spans="10:10" ht="12.75" customHeight="1" x14ac:dyDescent="0.2">
      <c r="J621" s="1"/>
    </row>
    <row r="622" spans="10:10" ht="12.75" customHeight="1" x14ac:dyDescent="0.2">
      <c r="J622" s="1"/>
    </row>
    <row r="623" spans="10:10" ht="12.75" customHeight="1" x14ac:dyDescent="0.2">
      <c r="J623" s="1"/>
    </row>
    <row r="624" spans="10:10" ht="12.75" customHeight="1" x14ac:dyDescent="0.2">
      <c r="J624" s="1"/>
    </row>
    <row r="625" spans="10:10" ht="12.75" customHeight="1" x14ac:dyDescent="0.2">
      <c r="J625" s="1"/>
    </row>
    <row r="626" spans="10:10" ht="12.75" customHeight="1" x14ac:dyDescent="0.2">
      <c r="J626" s="1"/>
    </row>
    <row r="627" spans="10:10" ht="12.75" customHeight="1" x14ac:dyDescent="0.2">
      <c r="J627" s="1"/>
    </row>
    <row r="628" spans="10:10" ht="12.75" customHeight="1" x14ac:dyDescent="0.2">
      <c r="J628" s="1"/>
    </row>
    <row r="629" spans="10:10" ht="12.75" customHeight="1" x14ac:dyDescent="0.2">
      <c r="J629" s="1"/>
    </row>
    <row r="630" spans="10:10" ht="12.75" customHeight="1" x14ac:dyDescent="0.2">
      <c r="J630" s="1"/>
    </row>
    <row r="631" spans="10:10" ht="12.75" customHeight="1" x14ac:dyDescent="0.2">
      <c r="J631" s="1"/>
    </row>
    <row r="632" spans="10:10" ht="12.75" customHeight="1" x14ac:dyDescent="0.2">
      <c r="J632" s="1"/>
    </row>
    <row r="633" spans="10:10" ht="12.75" customHeight="1" x14ac:dyDescent="0.2">
      <c r="J633" s="1"/>
    </row>
    <row r="634" spans="10:10" ht="12.75" customHeight="1" x14ac:dyDescent="0.2">
      <c r="J634" s="1"/>
    </row>
    <row r="635" spans="10:10" ht="12.75" customHeight="1" x14ac:dyDescent="0.2">
      <c r="J635" s="1"/>
    </row>
    <row r="636" spans="10:10" ht="12.75" customHeight="1" x14ac:dyDescent="0.2">
      <c r="J636" s="1"/>
    </row>
    <row r="637" spans="10:10" ht="12.75" customHeight="1" x14ac:dyDescent="0.2">
      <c r="J637" s="1"/>
    </row>
    <row r="638" spans="10:10" ht="12.75" customHeight="1" x14ac:dyDescent="0.2">
      <c r="J638" s="1"/>
    </row>
    <row r="639" spans="10:10" ht="12.75" customHeight="1" x14ac:dyDescent="0.2">
      <c r="J639" s="1"/>
    </row>
    <row r="640" spans="10:10" ht="12.75" customHeight="1" x14ac:dyDescent="0.2">
      <c r="J640" s="1"/>
    </row>
    <row r="641" spans="10:10" ht="12.75" customHeight="1" x14ac:dyDescent="0.2">
      <c r="J641" s="1"/>
    </row>
    <row r="642" spans="10:10" ht="12.75" customHeight="1" x14ac:dyDescent="0.2">
      <c r="J642" s="1"/>
    </row>
    <row r="643" spans="10:10" ht="12.75" customHeight="1" x14ac:dyDescent="0.2">
      <c r="J643" s="1"/>
    </row>
    <row r="644" spans="10:10" ht="12.75" customHeight="1" x14ac:dyDescent="0.2">
      <c r="J644" s="1"/>
    </row>
    <row r="645" spans="10:10" ht="12.75" customHeight="1" x14ac:dyDescent="0.2">
      <c r="J645" s="1"/>
    </row>
    <row r="646" spans="10:10" ht="12.75" customHeight="1" x14ac:dyDescent="0.2">
      <c r="J646" s="1"/>
    </row>
    <row r="647" spans="10:10" ht="12.75" customHeight="1" x14ac:dyDescent="0.2">
      <c r="J647" s="1"/>
    </row>
    <row r="648" spans="10:10" ht="12.75" customHeight="1" x14ac:dyDescent="0.2">
      <c r="J648" s="1"/>
    </row>
    <row r="649" spans="10:10" ht="12.75" customHeight="1" x14ac:dyDescent="0.2">
      <c r="J649" s="1"/>
    </row>
    <row r="650" spans="10:10" ht="12.75" customHeight="1" x14ac:dyDescent="0.2">
      <c r="J650" s="1"/>
    </row>
    <row r="651" spans="10:10" ht="12.75" customHeight="1" x14ac:dyDescent="0.2">
      <c r="J651" s="1"/>
    </row>
    <row r="652" spans="10:10" ht="12.75" customHeight="1" x14ac:dyDescent="0.2">
      <c r="J652" s="1"/>
    </row>
    <row r="653" spans="10:10" ht="12.75" customHeight="1" x14ac:dyDescent="0.2">
      <c r="J653" s="1"/>
    </row>
    <row r="654" spans="10:10" ht="12.75" customHeight="1" x14ac:dyDescent="0.2">
      <c r="J654" s="1"/>
    </row>
    <row r="655" spans="10:10" ht="12.75" customHeight="1" x14ac:dyDescent="0.2">
      <c r="J655" s="1"/>
    </row>
    <row r="656" spans="10:10" ht="12.75" customHeight="1" x14ac:dyDescent="0.2">
      <c r="J656" s="1"/>
    </row>
    <row r="657" spans="10:10" ht="12.75" customHeight="1" x14ac:dyDescent="0.2">
      <c r="J657" s="1"/>
    </row>
    <row r="658" spans="10:10" ht="12.75" customHeight="1" x14ac:dyDescent="0.2">
      <c r="J658" s="1"/>
    </row>
    <row r="659" spans="10:10" ht="12.75" customHeight="1" x14ac:dyDescent="0.2">
      <c r="J659" s="1"/>
    </row>
    <row r="660" spans="10:10" ht="12.75" customHeight="1" x14ac:dyDescent="0.2">
      <c r="J660" s="1"/>
    </row>
    <row r="661" spans="10:10" ht="12.75" customHeight="1" x14ac:dyDescent="0.2">
      <c r="J661" s="1"/>
    </row>
    <row r="662" spans="10:10" ht="12.75" customHeight="1" x14ac:dyDescent="0.2">
      <c r="J662" s="1"/>
    </row>
    <row r="663" spans="10:10" ht="12.75" customHeight="1" x14ac:dyDescent="0.2">
      <c r="J663" s="1"/>
    </row>
    <row r="664" spans="10:10" ht="12.75" customHeight="1" x14ac:dyDescent="0.2">
      <c r="J664" s="1"/>
    </row>
    <row r="665" spans="10:10" ht="12.75" customHeight="1" x14ac:dyDescent="0.2">
      <c r="J665" s="1"/>
    </row>
    <row r="666" spans="10:10" ht="12.75" customHeight="1" x14ac:dyDescent="0.2">
      <c r="J666" s="1"/>
    </row>
    <row r="667" spans="10:10" ht="12.75" customHeight="1" x14ac:dyDescent="0.2">
      <c r="J667" s="1"/>
    </row>
    <row r="668" spans="10:10" ht="12.75" customHeight="1" x14ac:dyDescent="0.2">
      <c r="J668" s="1"/>
    </row>
    <row r="669" spans="10:10" ht="12.75" customHeight="1" x14ac:dyDescent="0.2">
      <c r="J669" s="1"/>
    </row>
    <row r="670" spans="10:10" ht="12.75" customHeight="1" x14ac:dyDescent="0.2">
      <c r="J670" s="1"/>
    </row>
    <row r="671" spans="10:10" ht="12.75" customHeight="1" x14ac:dyDescent="0.2">
      <c r="J671" s="1"/>
    </row>
    <row r="672" spans="10:10" ht="12.75" customHeight="1" x14ac:dyDescent="0.2">
      <c r="J672" s="1"/>
    </row>
    <row r="673" spans="10:10" ht="12.75" customHeight="1" x14ac:dyDescent="0.2">
      <c r="J673" s="1"/>
    </row>
    <row r="674" spans="10:10" ht="12.75" customHeight="1" x14ac:dyDescent="0.2">
      <c r="J674" s="1"/>
    </row>
    <row r="675" spans="10:10" ht="12.75" customHeight="1" x14ac:dyDescent="0.2">
      <c r="J675" s="1"/>
    </row>
    <row r="676" spans="10:10" ht="12.75" customHeight="1" x14ac:dyDescent="0.2">
      <c r="J676" s="1"/>
    </row>
    <row r="677" spans="10:10" ht="12.75" customHeight="1" x14ac:dyDescent="0.2">
      <c r="J677" s="1"/>
    </row>
    <row r="678" spans="10:10" ht="12.75" customHeight="1" x14ac:dyDescent="0.2">
      <c r="J678" s="1"/>
    </row>
    <row r="679" spans="10:10" ht="12.75" customHeight="1" x14ac:dyDescent="0.2">
      <c r="J679" s="1"/>
    </row>
    <row r="680" spans="10:10" ht="12.75" customHeight="1" x14ac:dyDescent="0.2">
      <c r="J680" s="1"/>
    </row>
    <row r="681" spans="10:10" ht="12.75" customHeight="1" x14ac:dyDescent="0.2">
      <c r="J681" s="1"/>
    </row>
    <row r="682" spans="10:10" ht="12.75" customHeight="1" x14ac:dyDescent="0.2">
      <c r="J682" s="1"/>
    </row>
    <row r="683" spans="10:10" ht="12.75" customHeight="1" x14ac:dyDescent="0.2">
      <c r="J683" s="1"/>
    </row>
    <row r="684" spans="10:10" ht="12.75" customHeight="1" x14ac:dyDescent="0.2">
      <c r="J684" s="1"/>
    </row>
    <row r="685" spans="10:10" ht="12.75" customHeight="1" x14ac:dyDescent="0.2">
      <c r="J685" s="1"/>
    </row>
    <row r="686" spans="10:10" ht="12.75" customHeight="1" x14ac:dyDescent="0.2">
      <c r="J686" s="1"/>
    </row>
    <row r="687" spans="10:10" ht="12.75" customHeight="1" x14ac:dyDescent="0.2">
      <c r="J687" s="1"/>
    </row>
    <row r="688" spans="10:10" ht="12.75" customHeight="1" x14ac:dyDescent="0.2">
      <c r="J688" s="1"/>
    </row>
    <row r="689" spans="10:10" ht="12.75" customHeight="1" x14ac:dyDescent="0.2">
      <c r="J689" s="1"/>
    </row>
    <row r="690" spans="10:10" ht="12.75" customHeight="1" x14ac:dyDescent="0.2">
      <c r="J690" s="1"/>
    </row>
    <row r="691" spans="10:10" ht="12.75" customHeight="1" x14ac:dyDescent="0.2">
      <c r="J691" s="1"/>
    </row>
    <row r="692" spans="10:10" ht="12.75" customHeight="1" x14ac:dyDescent="0.2">
      <c r="J692" s="1"/>
    </row>
    <row r="693" spans="10:10" ht="12.75" customHeight="1" x14ac:dyDescent="0.2">
      <c r="J693" s="1"/>
    </row>
    <row r="694" spans="10:10" ht="12.75" customHeight="1" x14ac:dyDescent="0.2">
      <c r="J694" s="1"/>
    </row>
    <row r="695" spans="10:10" ht="12.75" customHeight="1" x14ac:dyDescent="0.2">
      <c r="J695" s="1"/>
    </row>
    <row r="696" spans="10:10" ht="12.75" customHeight="1" x14ac:dyDescent="0.2">
      <c r="J696" s="1"/>
    </row>
    <row r="697" spans="10:10" ht="12.75" customHeight="1" x14ac:dyDescent="0.2">
      <c r="J697" s="1"/>
    </row>
    <row r="698" spans="10:10" ht="12.75" customHeight="1" x14ac:dyDescent="0.2">
      <c r="J698" s="1"/>
    </row>
    <row r="699" spans="10:10" ht="12.75" customHeight="1" x14ac:dyDescent="0.2">
      <c r="J699" s="1"/>
    </row>
    <row r="700" spans="10:10" ht="12.75" customHeight="1" x14ac:dyDescent="0.2">
      <c r="J700" s="1"/>
    </row>
    <row r="701" spans="10:10" ht="12.75" customHeight="1" x14ac:dyDescent="0.2">
      <c r="J701" s="1"/>
    </row>
    <row r="702" spans="10:10" ht="12.75" customHeight="1" x14ac:dyDescent="0.2">
      <c r="J702" s="1"/>
    </row>
    <row r="703" spans="10:10" ht="12.75" customHeight="1" x14ac:dyDescent="0.2">
      <c r="J703" s="1"/>
    </row>
    <row r="704" spans="10:10" ht="12.75" customHeight="1" x14ac:dyDescent="0.2">
      <c r="J704" s="1"/>
    </row>
    <row r="705" spans="10:10" ht="12.75" customHeight="1" x14ac:dyDescent="0.2">
      <c r="J705" s="1"/>
    </row>
    <row r="706" spans="10:10" ht="12.75" customHeight="1" x14ac:dyDescent="0.2">
      <c r="J706" s="1"/>
    </row>
    <row r="707" spans="10:10" ht="12.75" customHeight="1" x14ac:dyDescent="0.2">
      <c r="J707" s="1"/>
    </row>
    <row r="708" spans="10:10" ht="12.75" customHeight="1" x14ac:dyDescent="0.2">
      <c r="J708" s="1"/>
    </row>
    <row r="709" spans="10:10" ht="12.75" customHeight="1" x14ac:dyDescent="0.2">
      <c r="J709" s="1"/>
    </row>
    <row r="710" spans="10:10" ht="12.75" customHeight="1" x14ac:dyDescent="0.2">
      <c r="J710" s="1"/>
    </row>
    <row r="711" spans="10:10" ht="12.75" customHeight="1" x14ac:dyDescent="0.2">
      <c r="J711" s="1"/>
    </row>
    <row r="712" spans="10:10" ht="12.75" customHeight="1" x14ac:dyDescent="0.2">
      <c r="J712" s="1"/>
    </row>
    <row r="713" spans="10:10" ht="12.75" customHeight="1" x14ac:dyDescent="0.2">
      <c r="J713" s="1"/>
    </row>
    <row r="714" spans="10:10" ht="12.75" customHeight="1" x14ac:dyDescent="0.2">
      <c r="J714" s="1"/>
    </row>
    <row r="715" spans="10:10" ht="12.75" customHeight="1" x14ac:dyDescent="0.2">
      <c r="J715" s="1"/>
    </row>
    <row r="716" spans="10:10" ht="12.75" customHeight="1" x14ac:dyDescent="0.2">
      <c r="J716" s="1"/>
    </row>
    <row r="717" spans="10:10" ht="12.75" customHeight="1" x14ac:dyDescent="0.2">
      <c r="J717" s="1"/>
    </row>
    <row r="718" spans="10:10" ht="12.75" customHeight="1" x14ac:dyDescent="0.2">
      <c r="J718" s="1"/>
    </row>
    <row r="719" spans="10:10" ht="12.75" customHeight="1" x14ac:dyDescent="0.2">
      <c r="J719" s="1"/>
    </row>
    <row r="720" spans="10:10" ht="12.75" customHeight="1" x14ac:dyDescent="0.2">
      <c r="J720" s="1"/>
    </row>
    <row r="721" spans="10:10" ht="12.75" customHeight="1" x14ac:dyDescent="0.2">
      <c r="J721" s="1"/>
    </row>
    <row r="722" spans="10:10" ht="12.75" customHeight="1" x14ac:dyDescent="0.2">
      <c r="J722" s="1"/>
    </row>
    <row r="723" spans="10:10" ht="12.75" customHeight="1" x14ac:dyDescent="0.2">
      <c r="J723" s="1"/>
    </row>
    <row r="724" spans="10:10" ht="12.75" customHeight="1" x14ac:dyDescent="0.2">
      <c r="J724" s="1"/>
    </row>
    <row r="725" spans="10:10" ht="12.75" customHeight="1" x14ac:dyDescent="0.2">
      <c r="J725" s="1"/>
    </row>
    <row r="726" spans="10:10" ht="12.75" customHeight="1" x14ac:dyDescent="0.2">
      <c r="J726" s="1"/>
    </row>
    <row r="727" spans="10:10" ht="12.75" customHeight="1" x14ac:dyDescent="0.2">
      <c r="J727" s="1"/>
    </row>
    <row r="728" spans="10:10" ht="12.75" customHeight="1" x14ac:dyDescent="0.2">
      <c r="J728" s="1"/>
    </row>
    <row r="729" spans="10:10" ht="12.75" customHeight="1" x14ac:dyDescent="0.2">
      <c r="J729" s="1"/>
    </row>
    <row r="730" spans="10:10" ht="12.75" customHeight="1" x14ac:dyDescent="0.2">
      <c r="J730" s="1"/>
    </row>
    <row r="731" spans="10:10" ht="12.75" customHeight="1" x14ac:dyDescent="0.2">
      <c r="J731" s="1"/>
    </row>
    <row r="732" spans="10:10" ht="12.75" customHeight="1" x14ac:dyDescent="0.2">
      <c r="J732" s="1"/>
    </row>
    <row r="733" spans="10:10" ht="12.75" customHeight="1" x14ac:dyDescent="0.2">
      <c r="J733" s="1"/>
    </row>
    <row r="734" spans="10:10" ht="12.75" customHeight="1" x14ac:dyDescent="0.2">
      <c r="J734" s="1"/>
    </row>
    <row r="735" spans="10:10" ht="12.75" customHeight="1" x14ac:dyDescent="0.2">
      <c r="J735" s="1"/>
    </row>
    <row r="736" spans="10:10" ht="12.75" customHeight="1" x14ac:dyDescent="0.2">
      <c r="J736" s="1"/>
    </row>
    <row r="737" spans="10:10" ht="12.75" customHeight="1" x14ac:dyDescent="0.2">
      <c r="J737" s="1"/>
    </row>
    <row r="738" spans="10:10" ht="12.75" customHeight="1" x14ac:dyDescent="0.2">
      <c r="J738" s="1"/>
    </row>
    <row r="739" spans="10:10" ht="12.75" customHeight="1" x14ac:dyDescent="0.2">
      <c r="J739" s="1"/>
    </row>
    <row r="740" spans="10:10" ht="12.75" customHeight="1" x14ac:dyDescent="0.2">
      <c r="J740" s="1"/>
    </row>
    <row r="741" spans="10:10" ht="12.75" customHeight="1" x14ac:dyDescent="0.2">
      <c r="J741" s="1"/>
    </row>
    <row r="742" spans="10:10" ht="12.75" customHeight="1" x14ac:dyDescent="0.2">
      <c r="J742" s="1"/>
    </row>
    <row r="743" spans="10:10" ht="12.75" customHeight="1" x14ac:dyDescent="0.2">
      <c r="J743" s="1"/>
    </row>
    <row r="744" spans="10:10" ht="12.75" customHeight="1" x14ac:dyDescent="0.2">
      <c r="J744" s="1"/>
    </row>
    <row r="745" spans="10:10" ht="12.75" customHeight="1" x14ac:dyDescent="0.2">
      <c r="J745" s="1"/>
    </row>
    <row r="746" spans="10:10" ht="12.75" customHeight="1" x14ac:dyDescent="0.2">
      <c r="J746" s="1"/>
    </row>
    <row r="747" spans="10:10" ht="12.75" customHeight="1" x14ac:dyDescent="0.2">
      <c r="J747" s="1"/>
    </row>
    <row r="748" spans="10:10" ht="12.75" customHeight="1" x14ac:dyDescent="0.2">
      <c r="J748" s="1"/>
    </row>
    <row r="749" spans="10:10" ht="12.75" customHeight="1" x14ac:dyDescent="0.2">
      <c r="J749" s="1"/>
    </row>
    <row r="750" spans="10:10" ht="12.75" customHeight="1" x14ac:dyDescent="0.2">
      <c r="J750" s="1"/>
    </row>
    <row r="751" spans="10:10" ht="12.75" customHeight="1" x14ac:dyDescent="0.2">
      <c r="J751" s="1"/>
    </row>
    <row r="752" spans="10:10" ht="12.75" customHeight="1" x14ac:dyDescent="0.2">
      <c r="J752" s="1"/>
    </row>
    <row r="753" spans="10:10" ht="12.75" customHeight="1" x14ac:dyDescent="0.2">
      <c r="J753" s="1"/>
    </row>
    <row r="754" spans="10:10" ht="12.75" customHeight="1" x14ac:dyDescent="0.2">
      <c r="J754" s="1"/>
    </row>
    <row r="755" spans="10:10" ht="12.75" customHeight="1" x14ac:dyDescent="0.2">
      <c r="J755" s="1"/>
    </row>
    <row r="756" spans="10:10" ht="12.75" customHeight="1" x14ac:dyDescent="0.2">
      <c r="J756" s="1"/>
    </row>
    <row r="757" spans="10:10" ht="12.75" customHeight="1" x14ac:dyDescent="0.2">
      <c r="J757" s="1"/>
    </row>
    <row r="758" spans="10:10" ht="12.75" customHeight="1" x14ac:dyDescent="0.2">
      <c r="J758" s="1"/>
    </row>
    <row r="759" spans="10:10" ht="12.75" customHeight="1" x14ac:dyDescent="0.2">
      <c r="J759" s="1"/>
    </row>
    <row r="760" spans="10:10" ht="12.75" customHeight="1" x14ac:dyDescent="0.2">
      <c r="J760" s="1"/>
    </row>
    <row r="761" spans="10:10" ht="12.75" customHeight="1" x14ac:dyDescent="0.2">
      <c r="J761" s="1"/>
    </row>
    <row r="762" spans="10:10" ht="12.75" customHeight="1" x14ac:dyDescent="0.2">
      <c r="J762" s="1"/>
    </row>
    <row r="763" spans="10:10" ht="12.75" customHeight="1" x14ac:dyDescent="0.2">
      <c r="J763" s="1"/>
    </row>
    <row r="764" spans="10:10" ht="12.75" customHeight="1" x14ac:dyDescent="0.2">
      <c r="J764" s="1"/>
    </row>
    <row r="765" spans="10:10" ht="12.75" customHeight="1" x14ac:dyDescent="0.2">
      <c r="J765" s="1"/>
    </row>
    <row r="766" spans="10:10" ht="12.75" customHeight="1" x14ac:dyDescent="0.2">
      <c r="J766" s="1"/>
    </row>
    <row r="767" spans="10:10" ht="12.75" customHeight="1" x14ac:dyDescent="0.2">
      <c r="J767" s="1"/>
    </row>
    <row r="768" spans="10:10" ht="12.75" customHeight="1" x14ac:dyDescent="0.2">
      <c r="J768" s="1"/>
    </row>
    <row r="769" spans="10:10" ht="12.75" customHeight="1" x14ac:dyDescent="0.2">
      <c r="J769" s="1"/>
    </row>
    <row r="770" spans="10:10" ht="12.75" customHeight="1" x14ac:dyDescent="0.2">
      <c r="J770" s="1"/>
    </row>
    <row r="771" spans="10:10" ht="12.75" customHeight="1" x14ac:dyDescent="0.2">
      <c r="J771" s="1"/>
    </row>
    <row r="772" spans="10:10" ht="12.75" customHeight="1" x14ac:dyDescent="0.2">
      <c r="J772" s="1"/>
    </row>
    <row r="773" spans="10:10" ht="12.75" customHeight="1" x14ac:dyDescent="0.2">
      <c r="J773" s="1"/>
    </row>
    <row r="774" spans="10:10" ht="12.75" customHeight="1" x14ac:dyDescent="0.2">
      <c r="J774" s="1"/>
    </row>
    <row r="775" spans="10:10" ht="12.75" customHeight="1" x14ac:dyDescent="0.2">
      <c r="J775" s="1"/>
    </row>
    <row r="776" spans="10:10" ht="12.75" customHeight="1" x14ac:dyDescent="0.2">
      <c r="J776" s="1"/>
    </row>
    <row r="777" spans="10:10" ht="12.75" customHeight="1" x14ac:dyDescent="0.2">
      <c r="J777" s="1"/>
    </row>
    <row r="778" spans="10:10" ht="12.75" customHeight="1" x14ac:dyDescent="0.2">
      <c r="J778" s="1"/>
    </row>
    <row r="779" spans="10:10" ht="12.75" customHeight="1" x14ac:dyDescent="0.2">
      <c r="J779" s="1"/>
    </row>
    <row r="780" spans="10:10" ht="12.75" customHeight="1" x14ac:dyDescent="0.2">
      <c r="J780" s="1"/>
    </row>
    <row r="781" spans="10:10" ht="12.75" customHeight="1" x14ac:dyDescent="0.2">
      <c r="J781" s="1"/>
    </row>
    <row r="782" spans="10:10" ht="12.75" customHeight="1" x14ac:dyDescent="0.2">
      <c r="J782" s="1"/>
    </row>
    <row r="783" spans="10:10" ht="12.75" customHeight="1" x14ac:dyDescent="0.2">
      <c r="J783" s="1"/>
    </row>
    <row r="784" spans="10:10" ht="12.75" customHeight="1" x14ac:dyDescent="0.2">
      <c r="J784" s="1"/>
    </row>
    <row r="785" spans="10:10" ht="12.75" customHeight="1" x14ac:dyDescent="0.2">
      <c r="J785" s="1"/>
    </row>
    <row r="786" spans="10:10" ht="12.75" customHeight="1" x14ac:dyDescent="0.2">
      <c r="J786" s="1"/>
    </row>
    <row r="787" spans="10:10" ht="12.75" customHeight="1" x14ac:dyDescent="0.2">
      <c r="J787" s="1"/>
    </row>
    <row r="788" spans="10:10" ht="12.75" customHeight="1" x14ac:dyDescent="0.2">
      <c r="J788" s="1"/>
    </row>
    <row r="789" spans="10:10" ht="12.75" customHeight="1" x14ac:dyDescent="0.2">
      <c r="J789" s="1"/>
    </row>
    <row r="790" spans="10:10" ht="12.75" customHeight="1" x14ac:dyDescent="0.2">
      <c r="J790" s="1"/>
    </row>
    <row r="791" spans="10:10" ht="12.75" customHeight="1" x14ac:dyDescent="0.2">
      <c r="J791" s="1"/>
    </row>
    <row r="792" spans="10:10" ht="12.75" customHeight="1" x14ac:dyDescent="0.2">
      <c r="J792" s="1"/>
    </row>
    <row r="793" spans="10:10" ht="12.75" customHeight="1" x14ac:dyDescent="0.2">
      <c r="J793" s="1"/>
    </row>
    <row r="794" spans="10:10" ht="12.75" customHeight="1" x14ac:dyDescent="0.2">
      <c r="J794" s="1"/>
    </row>
    <row r="795" spans="10:10" ht="12.75" customHeight="1" x14ac:dyDescent="0.2">
      <c r="J795" s="1"/>
    </row>
    <row r="796" spans="10:10" ht="12.75" customHeight="1" x14ac:dyDescent="0.2">
      <c r="J796" s="1"/>
    </row>
    <row r="797" spans="10:10" ht="12.75" customHeight="1" x14ac:dyDescent="0.2">
      <c r="J797" s="1"/>
    </row>
    <row r="798" spans="10:10" ht="12.75" customHeight="1" x14ac:dyDescent="0.2">
      <c r="J798" s="1"/>
    </row>
    <row r="799" spans="10:10" ht="12.75" customHeight="1" x14ac:dyDescent="0.2">
      <c r="J799" s="1"/>
    </row>
    <row r="800" spans="10:10" ht="12.75" customHeight="1" x14ac:dyDescent="0.2">
      <c r="J800" s="1"/>
    </row>
    <row r="801" spans="10:10" ht="12.75" customHeight="1" x14ac:dyDescent="0.2">
      <c r="J801" s="1"/>
    </row>
    <row r="802" spans="10:10" ht="12.75" customHeight="1" x14ac:dyDescent="0.2">
      <c r="J802" s="1"/>
    </row>
    <row r="803" spans="10:10" ht="12.75" customHeight="1" x14ac:dyDescent="0.2">
      <c r="J803" s="1"/>
    </row>
    <row r="804" spans="10:10" ht="12.75" customHeight="1" x14ac:dyDescent="0.2">
      <c r="J804" s="1"/>
    </row>
    <row r="805" spans="10:10" ht="12.75" customHeight="1" x14ac:dyDescent="0.2">
      <c r="J805" s="1"/>
    </row>
    <row r="806" spans="10:10" ht="12.75" customHeight="1" x14ac:dyDescent="0.2">
      <c r="J806" s="1"/>
    </row>
    <row r="807" spans="10:10" ht="12.75" customHeight="1" x14ac:dyDescent="0.2">
      <c r="J807" s="1"/>
    </row>
    <row r="808" spans="10:10" ht="12.75" customHeight="1" x14ac:dyDescent="0.2">
      <c r="J808" s="1"/>
    </row>
    <row r="809" spans="10:10" ht="12.75" customHeight="1" x14ac:dyDescent="0.2">
      <c r="J809" s="1"/>
    </row>
    <row r="810" spans="10:10" ht="12.75" customHeight="1" x14ac:dyDescent="0.2">
      <c r="J810" s="1"/>
    </row>
    <row r="811" spans="10:10" ht="12.75" customHeight="1" x14ac:dyDescent="0.2">
      <c r="J811" s="1"/>
    </row>
    <row r="812" spans="10:10" ht="12.75" customHeight="1" x14ac:dyDescent="0.2">
      <c r="J812" s="1"/>
    </row>
    <row r="813" spans="10:10" ht="12.75" customHeight="1" x14ac:dyDescent="0.2">
      <c r="J813" s="1"/>
    </row>
    <row r="814" spans="10:10" ht="12.75" customHeight="1" x14ac:dyDescent="0.2">
      <c r="J814" s="1"/>
    </row>
    <row r="815" spans="10:10" ht="12.75" customHeight="1" x14ac:dyDescent="0.2">
      <c r="J815" s="1"/>
    </row>
    <row r="816" spans="10:10" ht="12.75" customHeight="1" x14ac:dyDescent="0.2">
      <c r="J816" s="1"/>
    </row>
    <row r="817" spans="10:10" ht="12.75" customHeight="1" x14ac:dyDescent="0.2">
      <c r="J817" s="1"/>
    </row>
    <row r="818" spans="10:10" ht="12.75" customHeight="1" x14ac:dyDescent="0.2">
      <c r="J818" s="1"/>
    </row>
    <row r="819" spans="10:10" ht="12.75" customHeight="1" x14ac:dyDescent="0.2">
      <c r="J819" s="1"/>
    </row>
    <row r="820" spans="10:10" ht="12.75" customHeight="1" x14ac:dyDescent="0.2">
      <c r="J820" s="1"/>
    </row>
    <row r="821" spans="10:10" ht="12.75" customHeight="1" x14ac:dyDescent="0.2">
      <c r="J821" s="1"/>
    </row>
    <row r="822" spans="10:10" ht="12.75" customHeight="1" x14ac:dyDescent="0.2">
      <c r="J822" s="1"/>
    </row>
    <row r="823" spans="10:10" ht="12.75" customHeight="1" x14ac:dyDescent="0.2">
      <c r="J823" s="1"/>
    </row>
    <row r="824" spans="10:10" ht="12.75" customHeight="1" x14ac:dyDescent="0.2">
      <c r="J824" s="1"/>
    </row>
    <row r="825" spans="10:10" ht="12.75" customHeight="1" x14ac:dyDescent="0.2">
      <c r="J825" s="1"/>
    </row>
    <row r="826" spans="10:10" ht="12.75" customHeight="1" x14ac:dyDescent="0.2">
      <c r="J826" s="1"/>
    </row>
    <row r="827" spans="10:10" ht="12.75" customHeight="1" x14ac:dyDescent="0.2">
      <c r="J827" s="1"/>
    </row>
    <row r="828" spans="10:10" ht="12.75" customHeight="1" x14ac:dyDescent="0.2">
      <c r="J828" s="1"/>
    </row>
    <row r="829" spans="10:10" ht="12.75" customHeight="1" x14ac:dyDescent="0.2">
      <c r="J829" s="1"/>
    </row>
    <row r="830" spans="10:10" ht="12.75" customHeight="1" x14ac:dyDescent="0.2">
      <c r="J830" s="1"/>
    </row>
    <row r="831" spans="10:10" ht="12.75" customHeight="1" x14ac:dyDescent="0.2">
      <c r="J831" s="1"/>
    </row>
    <row r="832" spans="10:10" ht="12.75" customHeight="1" x14ac:dyDescent="0.2">
      <c r="J832" s="1"/>
    </row>
    <row r="833" spans="10:10" ht="12.75" customHeight="1" x14ac:dyDescent="0.2">
      <c r="J833" s="1"/>
    </row>
    <row r="834" spans="10:10" ht="12.75" customHeight="1" x14ac:dyDescent="0.2">
      <c r="J834" s="1"/>
    </row>
    <row r="835" spans="10:10" ht="12.75" customHeight="1" x14ac:dyDescent="0.2">
      <c r="J835" s="1"/>
    </row>
    <row r="836" spans="10:10" ht="12.75" customHeight="1" x14ac:dyDescent="0.2">
      <c r="J836" s="1"/>
    </row>
    <row r="837" spans="10:10" ht="12.75" customHeight="1" x14ac:dyDescent="0.2">
      <c r="J837" s="1"/>
    </row>
    <row r="838" spans="10:10" ht="12.75" customHeight="1" x14ac:dyDescent="0.2">
      <c r="J838" s="1"/>
    </row>
    <row r="839" spans="10:10" ht="12.75" customHeight="1" x14ac:dyDescent="0.2">
      <c r="J839" s="1"/>
    </row>
    <row r="840" spans="10:10" ht="12.75" customHeight="1" x14ac:dyDescent="0.2">
      <c r="J840" s="1"/>
    </row>
    <row r="841" spans="10:10" ht="12.75" customHeight="1" x14ac:dyDescent="0.2">
      <c r="J841" s="1"/>
    </row>
    <row r="842" spans="10:10" ht="12.75" customHeight="1" x14ac:dyDescent="0.2">
      <c r="J842" s="1"/>
    </row>
    <row r="843" spans="10:10" ht="12.75" customHeight="1" x14ac:dyDescent="0.2">
      <c r="J843" s="1"/>
    </row>
    <row r="844" spans="10:10" ht="12.75" customHeight="1" x14ac:dyDescent="0.2">
      <c r="J844" s="1"/>
    </row>
    <row r="845" spans="10:10" ht="12.75" customHeight="1" x14ac:dyDescent="0.2">
      <c r="J845" s="1"/>
    </row>
    <row r="846" spans="10:10" ht="12.75" customHeight="1" x14ac:dyDescent="0.2">
      <c r="J846" s="1"/>
    </row>
    <row r="847" spans="10:10" ht="12.75" customHeight="1" x14ac:dyDescent="0.2">
      <c r="J847" s="1"/>
    </row>
    <row r="848" spans="10:10" ht="12.75" customHeight="1" x14ac:dyDescent="0.2">
      <c r="J848" s="1"/>
    </row>
    <row r="849" spans="10:10" ht="12.75" customHeight="1" x14ac:dyDescent="0.2">
      <c r="J849" s="1"/>
    </row>
    <row r="850" spans="10:10" ht="12.75" customHeight="1" x14ac:dyDescent="0.2">
      <c r="J850" s="1"/>
    </row>
    <row r="851" spans="10:10" ht="12.75" customHeight="1" x14ac:dyDescent="0.2">
      <c r="J851" s="1"/>
    </row>
    <row r="852" spans="10:10" ht="12.75" customHeight="1" x14ac:dyDescent="0.2">
      <c r="J852" s="1"/>
    </row>
    <row r="853" spans="10:10" ht="12.75" customHeight="1" x14ac:dyDescent="0.2">
      <c r="J853" s="1"/>
    </row>
    <row r="854" spans="10:10" ht="12.75" customHeight="1" x14ac:dyDescent="0.2">
      <c r="J854" s="1"/>
    </row>
    <row r="855" spans="10:10" ht="12.75" customHeight="1" x14ac:dyDescent="0.2">
      <c r="J855" s="1"/>
    </row>
    <row r="856" spans="10:10" ht="12.75" customHeight="1" x14ac:dyDescent="0.2">
      <c r="J856" s="1"/>
    </row>
    <row r="857" spans="10:10" ht="12.75" customHeight="1" x14ac:dyDescent="0.2">
      <c r="J857" s="1"/>
    </row>
    <row r="858" spans="10:10" ht="12.75" customHeight="1" x14ac:dyDescent="0.2">
      <c r="J858" s="1"/>
    </row>
    <row r="859" spans="10:10" ht="12.75" customHeight="1" x14ac:dyDescent="0.2">
      <c r="J859" s="1"/>
    </row>
    <row r="860" spans="10:10" ht="12.75" customHeight="1" x14ac:dyDescent="0.2">
      <c r="J860" s="1"/>
    </row>
    <row r="861" spans="10:10" ht="12.75" customHeight="1" x14ac:dyDescent="0.2">
      <c r="J861" s="1"/>
    </row>
    <row r="862" spans="10:10" ht="12.75" customHeight="1" x14ac:dyDescent="0.2">
      <c r="J862" s="1"/>
    </row>
    <row r="863" spans="10:10" ht="12.75" customHeight="1" x14ac:dyDescent="0.2">
      <c r="J863" s="1"/>
    </row>
    <row r="864" spans="10:10" ht="12.75" customHeight="1" x14ac:dyDescent="0.2">
      <c r="J864" s="1"/>
    </row>
    <row r="865" spans="10:10" ht="12.75" customHeight="1" x14ac:dyDescent="0.2">
      <c r="J865" s="1"/>
    </row>
    <row r="866" spans="10:10" ht="12.75" customHeight="1" x14ac:dyDescent="0.2">
      <c r="J866" s="1"/>
    </row>
    <row r="867" spans="10:10" ht="12.75" customHeight="1" x14ac:dyDescent="0.2">
      <c r="J867" s="1"/>
    </row>
    <row r="868" spans="10:10" ht="12.75" customHeight="1" x14ac:dyDescent="0.2">
      <c r="J868" s="1"/>
    </row>
    <row r="869" spans="10:10" ht="12.75" customHeight="1" x14ac:dyDescent="0.2">
      <c r="J869" s="1"/>
    </row>
    <row r="870" spans="10:10" ht="12.75" customHeight="1" x14ac:dyDescent="0.2">
      <c r="J870" s="1"/>
    </row>
    <row r="871" spans="10:10" ht="12.75" customHeight="1" x14ac:dyDescent="0.2">
      <c r="J871" s="1"/>
    </row>
    <row r="872" spans="10:10" ht="12.75" customHeight="1" x14ac:dyDescent="0.2">
      <c r="J872" s="1"/>
    </row>
    <row r="873" spans="10:10" ht="12.75" customHeight="1" x14ac:dyDescent="0.2">
      <c r="J873" s="1"/>
    </row>
    <row r="874" spans="10:10" ht="12.75" customHeight="1" x14ac:dyDescent="0.2">
      <c r="J874" s="1"/>
    </row>
    <row r="875" spans="10:10" ht="12.75" customHeight="1" x14ac:dyDescent="0.2">
      <c r="J875" s="1"/>
    </row>
    <row r="876" spans="10:10" ht="12.75" customHeight="1" x14ac:dyDescent="0.2">
      <c r="J876" s="1"/>
    </row>
    <row r="877" spans="10:10" ht="12.75" customHeight="1" x14ac:dyDescent="0.2">
      <c r="J877" s="1"/>
    </row>
    <row r="878" spans="10:10" ht="12.75" customHeight="1" x14ac:dyDescent="0.2">
      <c r="J878" s="1"/>
    </row>
    <row r="879" spans="10:10" ht="12.75" customHeight="1" x14ac:dyDescent="0.2">
      <c r="J879" s="1"/>
    </row>
    <row r="880" spans="10:10" ht="12.75" customHeight="1" x14ac:dyDescent="0.2">
      <c r="J880" s="1"/>
    </row>
    <row r="881" spans="10:10" ht="12.75" customHeight="1" x14ac:dyDescent="0.2">
      <c r="J881" s="1"/>
    </row>
    <row r="882" spans="10:10" ht="12.75" customHeight="1" x14ac:dyDescent="0.2">
      <c r="J882" s="1"/>
    </row>
    <row r="883" spans="10:10" ht="12.75" customHeight="1" x14ac:dyDescent="0.2">
      <c r="J883" s="1"/>
    </row>
    <row r="884" spans="10:10" ht="12.75" customHeight="1" x14ac:dyDescent="0.2">
      <c r="J884" s="1"/>
    </row>
    <row r="885" spans="10:10" ht="12.75" customHeight="1" x14ac:dyDescent="0.2">
      <c r="J885" s="1"/>
    </row>
    <row r="886" spans="10:10" ht="12.75" customHeight="1" x14ac:dyDescent="0.2">
      <c r="J886" s="1"/>
    </row>
    <row r="887" spans="10:10" ht="12.75" customHeight="1" x14ac:dyDescent="0.2">
      <c r="J887" s="1"/>
    </row>
    <row r="888" spans="10:10" ht="12.75" customHeight="1" x14ac:dyDescent="0.2">
      <c r="J888" s="1"/>
    </row>
    <row r="889" spans="10:10" ht="12.75" customHeight="1" x14ac:dyDescent="0.2">
      <c r="J889" s="1"/>
    </row>
    <row r="890" spans="10:10" ht="12.75" customHeight="1" x14ac:dyDescent="0.2">
      <c r="J890" s="1"/>
    </row>
    <row r="891" spans="10:10" ht="12.75" customHeight="1" x14ac:dyDescent="0.2">
      <c r="J891" s="1"/>
    </row>
    <row r="892" spans="10:10" ht="12.75" customHeight="1" x14ac:dyDescent="0.2">
      <c r="J892" s="1"/>
    </row>
    <row r="893" spans="10:10" ht="12.75" customHeight="1" x14ac:dyDescent="0.2">
      <c r="J893" s="1"/>
    </row>
    <row r="894" spans="10:10" ht="12.75" customHeight="1" x14ac:dyDescent="0.2">
      <c r="J894" s="1"/>
    </row>
    <row r="895" spans="10:10" ht="12.75" customHeight="1" x14ac:dyDescent="0.2">
      <c r="J895" s="1"/>
    </row>
    <row r="896" spans="10:10" ht="12.75" customHeight="1" x14ac:dyDescent="0.2">
      <c r="J896" s="1"/>
    </row>
    <row r="897" spans="10:10" ht="12.75" customHeight="1" x14ac:dyDescent="0.2">
      <c r="J897" s="1"/>
    </row>
    <row r="898" spans="10:10" ht="12.75" customHeight="1" x14ac:dyDescent="0.2">
      <c r="J898" s="1"/>
    </row>
    <row r="899" spans="10:10" ht="12.75" customHeight="1" x14ac:dyDescent="0.2">
      <c r="J899" s="1"/>
    </row>
    <row r="900" spans="10:10" ht="12.75" customHeight="1" x14ac:dyDescent="0.2">
      <c r="J900" s="1"/>
    </row>
    <row r="901" spans="10:10" ht="12.75" customHeight="1" x14ac:dyDescent="0.2">
      <c r="J901" s="1"/>
    </row>
    <row r="902" spans="10:10" ht="12.75" customHeight="1" x14ac:dyDescent="0.2">
      <c r="J902" s="1"/>
    </row>
    <row r="903" spans="10:10" ht="12.75" customHeight="1" x14ac:dyDescent="0.2">
      <c r="J903" s="1"/>
    </row>
    <row r="904" spans="10:10" ht="12.75" customHeight="1" x14ac:dyDescent="0.2">
      <c r="J904" s="1"/>
    </row>
    <row r="905" spans="10:10" ht="12.75" customHeight="1" x14ac:dyDescent="0.2">
      <c r="J905" s="1"/>
    </row>
    <row r="906" spans="10:10" ht="12.75" customHeight="1" x14ac:dyDescent="0.2">
      <c r="J906" s="1"/>
    </row>
    <row r="907" spans="10:10" ht="12.75" customHeight="1" x14ac:dyDescent="0.2">
      <c r="J907" s="1"/>
    </row>
    <row r="908" spans="10:10" ht="12.75" customHeight="1" x14ac:dyDescent="0.2">
      <c r="J908" s="1"/>
    </row>
    <row r="909" spans="10:10" ht="12.75" customHeight="1" x14ac:dyDescent="0.2">
      <c r="J909" s="1"/>
    </row>
    <row r="910" spans="10:10" ht="12.75" customHeight="1" x14ac:dyDescent="0.2">
      <c r="J910" s="1"/>
    </row>
    <row r="911" spans="10:10" ht="12.75" customHeight="1" x14ac:dyDescent="0.2">
      <c r="J911" s="1"/>
    </row>
    <row r="912" spans="10:10" ht="12.75" customHeight="1" x14ac:dyDescent="0.2">
      <c r="J912" s="1"/>
    </row>
    <row r="913" spans="10:10" ht="12.75" customHeight="1" x14ac:dyDescent="0.2">
      <c r="J913" s="1"/>
    </row>
    <row r="914" spans="10:10" ht="12.75" customHeight="1" x14ac:dyDescent="0.2">
      <c r="J914" s="1"/>
    </row>
    <row r="915" spans="10:10" ht="12.75" customHeight="1" x14ac:dyDescent="0.2">
      <c r="J915" s="1"/>
    </row>
    <row r="916" spans="10:10" ht="12.75" customHeight="1" x14ac:dyDescent="0.2">
      <c r="J916" s="1"/>
    </row>
    <row r="917" spans="10:10" ht="12.75" customHeight="1" x14ac:dyDescent="0.2">
      <c r="J917" s="1"/>
    </row>
    <row r="918" spans="10:10" ht="12.75" customHeight="1" x14ac:dyDescent="0.2">
      <c r="J918" s="1"/>
    </row>
    <row r="919" spans="10:10" ht="12.75" customHeight="1" x14ac:dyDescent="0.2">
      <c r="J919" s="1"/>
    </row>
    <row r="920" spans="10:10" ht="12.75" customHeight="1" x14ac:dyDescent="0.2">
      <c r="J920" s="1"/>
    </row>
    <row r="921" spans="10:10" ht="12.75" customHeight="1" x14ac:dyDescent="0.2">
      <c r="J921" s="1"/>
    </row>
    <row r="922" spans="10:10" ht="12.75" customHeight="1" x14ac:dyDescent="0.2">
      <c r="J922" s="1"/>
    </row>
    <row r="923" spans="10:10" ht="12.75" customHeight="1" x14ac:dyDescent="0.2">
      <c r="J923" s="1"/>
    </row>
    <row r="924" spans="10:10" ht="12.75" customHeight="1" x14ac:dyDescent="0.2">
      <c r="J924" s="1"/>
    </row>
    <row r="925" spans="10:10" ht="12.75" customHeight="1" x14ac:dyDescent="0.2">
      <c r="J925" s="1"/>
    </row>
    <row r="926" spans="10:10" ht="12.75" customHeight="1" x14ac:dyDescent="0.2">
      <c r="J926" s="1"/>
    </row>
    <row r="927" spans="10:10" ht="12.75" customHeight="1" x14ac:dyDescent="0.2">
      <c r="J927" s="1"/>
    </row>
    <row r="928" spans="10:10" ht="12.75" customHeight="1" x14ac:dyDescent="0.2">
      <c r="J928" s="1"/>
    </row>
    <row r="929" spans="10:10" ht="12.75" customHeight="1" x14ac:dyDescent="0.2">
      <c r="J929" s="1"/>
    </row>
    <row r="930" spans="10:10" ht="12.75" customHeight="1" x14ac:dyDescent="0.2">
      <c r="J930" s="1"/>
    </row>
    <row r="931" spans="10:10" ht="12.75" customHeight="1" x14ac:dyDescent="0.2">
      <c r="J931" s="1"/>
    </row>
    <row r="932" spans="10:10" ht="12.75" customHeight="1" x14ac:dyDescent="0.2">
      <c r="J932" s="1"/>
    </row>
    <row r="933" spans="10:10" ht="12.75" customHeight="1" x14ac:dyDescent="0.2">
      <c r="J933" s="1"/>
    </row>
    <row r="934" spans="10:10" ht="12.75" customHeight="1" x14ac:dyDescent="0.2">
      <c r="J934" s="1"/>
    </row>
    <row r="935" spans="10:10" ht="12.75" customHeight="1" x14ac:dyDescent="0.2">
      <c r="J935" s="1"/>
    </row>
    <row r="936" spans="10:10" ht="12.75" customHeight="1" x14ac:dyDescent="0.2">
      <c r="J936" s="1"/>
    </row>
    <row r="937" spans="10:10" ht="12.75" customHeight="1" x14ac:dyDescent="0.2">
      <c r="J937" s="1"/>
    </row>
    <row r="938" spans="10:10" ht="12.75" customHeight="1" x14ac:dyDescent="0.2">
      <c r="J938" s="1"/>
    </row>
    <row r="939" spans="10:10" ht="12.75" customHeight="1" x14ac:dyDescent="0.2">
      <c r="J939" s="1"/>
    </row>
    <row r="940" spans="10:10" ht="12.75" customHeight="1" x14ac:dyDescent="0.2">
      <c r="J940" s="1"/>
    </row>
    <row r="941" spans="10:10" ht="12.75" customHeight="1" x14ac:dyDescent="0.2">
      <c r="J941" s="1"/>
    </row>
    <row r="942" spans="10:10" ht="12.75" customHeight="1" x14ac:dyDescent="0.2">
      <c r="J942" s="1"/>
    </row>
    <row r="943" spans="10:10" ht="12.75" customHeight="1" x14ac:dyDescent="0.2">
      <c r="J943" s="1"/>
    </row>
    <row r="944" spans="10:10" ht="12.75" customHeight="1" x14ac:dyDescent="0.2">
      <c r="J944" s="1"/>
    </row>
    <row r="945" spans="10:10" ht="12.75" customHeight="1" x14ac:dyDescent="0.2">
      <c r="J945" s="1"/>
    </row>
    <row r="946" spans="10:10" ht="12.75" customHeight="1" x14ac:dyDescent="0.2">
      <c r="J946" s="1"/>
    </row>
    <row r="947" spans="10:10" ht="12.75" customHeight="1" x14ac:dyDescent="0.2">
      <c r="J947" s="1"/>
    </row>
    <row r="948" spans="10:10" ht="12.75" customHeight="1" x14ac:dyDescent="0.2">
      <c r="J948" s="1"/>
    </row>
    <row r="949" spans="10:10" ht="12.75" customHeight="1" x14ac:dyDescent="0.2">
      <c r="J949" s="1"/>
    </row>
    <row r="950" spans="10:10" ht="12.75" customHeight="1" x14ac:dyDescent="0.2">
      <c r="J950" s="1"/>
    </row>
    <row r="951" spans="10:10" ht="12.75" customHeight="1" x14ac:dyDescent="0.2">
      <c r="J951" s="1"/>
    </row>
    <row r="952" spans="10:10" ht="12.75" customHeight="1" x14ac:dyDescent="0.2">
      <c r="J952" s="1"/>
    </row>
    <row r="953" spans="10:10" ht="12.75" customHeight="1" x14ac:dyDescent="0.2">
      <c r="J953" s="1"/>
    </row>
    <row r="954" spans="10:10" ht="12.75" customHeight="1" x14ac:dyDescent="0.2">
      <c r="J954" s="1"/>
    </row>
    <row r="955" spans="10:10" ht="12.75" customHeight="1" x14ac:dyDescent="0.2">
      <c r="J955" s="1"/>
    </row>
    <row r="956" spans="10:10" ht="12.75" customHeight="1" x14ac:dyDescent="0.2">
      <c r="J956" s="1"/>
    </row>
    <row r="957" spans="10:10" ht="12.75" customHeight="1" x14ac:dyDescent="0.2">
      <c r="J957" s="1"/>
    </row>
    <row r="958" spans="10:10" ht="12.75" customHeight="1" x14ac:dyDescent="0.2">
      <c r="J958" s="1"/>
    </row>
    <row r="959" spans="10:10" ht="12.75" customHeight="1" x14ac:dyDescent="0.2">
      <c r="J959" s="1"/>
    </row>
    <row r="960" spans="10:10" ht="12.75" customHeight="1" x14ac:dyDescent="0.2">
      <c r="J960" s="1"/>
    </row>
    <row r="961" spans="10:10" ht="12.75" customHeight="1" x14ac:dyDescent="0.2">
      <c r="J961" s="1"/>
    </row>
    <row r="962" spans="10:10" ht="12.75" customHeight="1" x14ac:dyDescent="0.2">
      <c r="J962" s="1"/>
    </row>
    <row r="963" spans="10:10" ht="12.75" customHeight="1" x14ac:dyDescent="0.2">
      <c r="J963" s="1"/>
    </row>
    <row r="964" spans="10:10" ht="12.75" customHeight="1" x14ac:dyDescent="0.2">
      <c r="J964" s="1"/>
    </row>
    <row r="965" spans="10:10" ht="12.75" customHeight="1" x14ac:dyDescent="0.2">
      <c r="J965" s="1"/>
    </row>
    <row r="966" spans="10:10" ht="12.75" customHeight="1" x14ac:dyDescent="0.2">
      <c r="J966" s="1"/>
    </row>
    <row r="967" spans="10:10" ht="12.75" customHeight="1" x14ac:dyDescent="0.2">
      <c r="J967" s="1"/>
    </row>
    <row r="968" spans="10:10" ht="12.75" customHeight="1" x14ac:dyDescent="0.2">
      <c r="J968" s="1"/>
    </row>
    <row r="969" spans="10:10" ht="12.75" customHeight="1" x14ac:dyDescent="0.2">
      <c r="J969" s="1"/>
    </row>
    <row r="970" spans="10:10" ht="12.75" customHeight="1" x14ac:dyDescent="0.2">
      <c r="J970" s="1"/>
    </row>
    <row r="971" spans="10:10" ht="12.75" customHeight="1" x14ac:dyDescent="0.2">
      <c r="J971" s="1"/>
    </row>
    <row r="972" spans="10:10" ht="12.75" customHeight="1" x14ac:dyDescent="0.2">
      <c r="J972" s="1"/>
    </row>
    <row r="973" spans="10:10" ht="12.75" customHeight="1" x14ac:dyDescent="0.2">
      <c r="J973" s="1"/>
    </row>
    <row r="974" spans="10:10" ht="12.75" customHeight="1" x14ac:dyDescent="0.2">
      <c r="J974" s="1"/>
    </row>
    <row r="975" spans="10:10" ht="12.75" customHeight="1" x14ac:dyDescent="0.2">
      <c r="J975" s="1"/>
    </row>
    <row r="976" spans="10:10" ht="12.75" customHeight="1" x14ac:dyDescent="0.2">
      <c r="J976" s="1"/>
    </row>
    <row r="977" spans="10:10" ht="12.75" customHeight="1" x14ac:dyDescent="0.2">
      <c r="J977" s="1"/>
    </row>
    <row r="978" spans="10:10" ht="12.75" customHeight="1" x14ac:dyDescent="0.2">
      <c r="J978" s="1"/>
    </row>
    <row r="979" spans="10:10" ht="12.75" customHeight="1" x14ac:dyDescent="0.2">
      <c r="J979" s="1"/>
    </row>
    <row r="980" spans="10:10" ht="12.75" customHeight="1" x14ac:dyDescent="0.2">
      <c r="J980" s="1"/>
    </row>
    <row r="981" spans="10:10" ht="12.75" customHeight="1" x14ac:dyDescent="0.2">
      <c r="J981" s="1"/>
    </row>
    <row r="982" spans="10:10" ht="12.75" customHeight="1" x14ac:dyDescent="0.2">
      <c r="J982" s="1"/>
    </row>
    <row r="983" spans="10:10" ht="12.75" customHeight="1" x14ac:dyDescent="0.2">
      <c r="J983" s="1"/>
    </row>
    <row r="984" spans="10:10" ht="12.75" customHeight="1" x14ac:dyDescent="0.2">
      <c r="J984" s="1"/>
    </row>
    <row r="985" spans="10:10" ht="12.75" customHeight="1" x14ac:dyDescent="0.2">
      <c r="J985" s="1"/>
    </row>
    <row r="986" spans="10:10" ht="12.75" customHeight="1" x14ac:dyDescent="0.2">
      <c r="J986" s="1"/>
    </row>
    <row r="987" spans="10:10" ht="12.75" customHeight="1" x14ac:dyDescent="0.2">
      <c r="J987" s="1"/>
    </row>
    <row r="988" spans="10:10" ht="12.75" customHeight="1" x14ac:dyDescent="0.2">
      <c r="J988" s="1"/>
    </row>
    <row r="989" spans="10:10" ht="12.75" customHeight="1" x14ac:dyDescent="0.2">
      <c r="J989" s="1"/>
    </row>
    <row r="990" spans="10:10" ht="12.75" customHeight="1" x14ac:dyDescent="0.2">
      <c r="J990" s="1"/>
    </row>
    <row r="991" spans="10:10" ht="12.75" customHeight="1" x14ac:dyDescent="0.2">
      <c r="J991" s="1"/>
    </row>
    <row r="992" spans="10:10" ht="12.75" customHeight="1" x14ac:dyDescent="0.2">
      <c r="J992" s="1"/>
    </row>
    <row r="993" spans="10:10" ht="12.75" customHeight="1" x14ac:dyDescent="0.2">
      <c r="J993" s="1"/>
    </row>
    <row r="994" spans="10:10" ht="12.75" customHeight="1" x14ac:dyDescent="0.2">
      <c r="J994" s="1"/>
    </row>
    <row r="995" spans="10:10" ht="12.75" customHeight="1" x14ac:dyDescent="0.2">
      <c r="J995" s="1"/>
    </row>
    <row r="996" spans="10:10" ht="12.75" customHeight="1" x14ac:dyDescent="0.2">
      <c r="J996" s="1"/>
    </row>
    <row r="997" spans="10:10" ht="12.75" customHeight="1" x14ac:dyDescent="0.2">
      <c r="J997" s="1"/>
    </row>
    <row r="998" spans="10:10" ht="12.75" customHeight="1" x14ac:dyDescent="0.2">
      <c r="J998" s="1"/>
    </row>
    <row r="999" spans="10:10" ht="12.75" customHeight="1" x14ac:dyDescent="0.2">
      <c r="J999" s="1"/>
    </row>
    <row r="1000" spans="10:10" ht="12.75" customHeight="1" x14ac:dyDescent="0.2">
      <c r="J1000" s="1"/>
    </row>
  </sheetData>
  <mergeCells count="9">
    <mergeCell ref="G2:G4"/>
    <mergeCell ref="H2:H4"/>
    <mergeCell ref="A1:P1"/>
    <mergeCell ref="A2:A4"/>
    <mergeCell ref="B2:B4"/>
    <mergeCell ref="C2:C4"/>
    <mergeCell ref="D2:D4"/>
    <mergeCell ref="E2:E4"/>
    <mergeCell ref="F2:F4"/>
  </mergeCells>
  <pageMargins left="0.511811024" right="0.511811024" top="0.78740157499999996" bottom="0.78740157499999996" header="0" footer="0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F6FC7B-56C8-4B62-B867-9261B4196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45FAF3-FD10-42E6-A332-4DC11218BF1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c9610fcb-e370-4394-807b-0683ce5f9277"/>
    <ds:schemaRef ds:uri="4d2538e4-383b-481a-9f9b-9727d6a0fe2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8ABD90-7374-4210-9E05-F894D90EC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79</vt:i4>
      </vt:variant>
    </vt:vector>
  </HeadingPairs>
  <TitlesOfParts>
    <vt:vector size="82" baseType="lpstr">
      <vt:lpstr>ICT Micro</vt:lpstr>
      <vt:lpstr>Tabela 1</vt:lpstr>
      <vt:lpstr>Tabela 2</vt:lpstr>
      <vt:lpstr>'ICT Micro'!Area_de_impressao</vt:lpstr>
      <vt:lpstr>COLUNA01</vt:lpstr>
      <vt:lpstr>COLUNA02</vt:lpstr>
      <vt:lpstr>COLUNA03</vt:lpstr>
      <vt:lpstr>COLUNA04</vt:lpstr>
      <vt:lpstr>COLUNA05</vt:lpstr>
      <vt:lpstr>COLUNA06</vt:lpstr>
      <vt:lpstr>COLUNA07</vt:lpstr>
      <vt:lpstr>COLUNA08</vt:lpstr>
      <vt:lpstr>COLUNA09</vt:lpstr>
      <vt:lpstr>COLUNA10</vt:lpstr>
      <vt:lpstr>COLUNA11</vt:lpstr>
      <vt:lpstr>COLUNA12</vt:lpstr>
      <vt:lpstr>COLUNA13</vt:lpstr>
      <vt:lpstr>COLUNA14</vt:lpstr>
      <vt:lpstr>COLUNA15</vt:lpstr>
      <vt:lpstr>FP</vt:lpstr>
      <vt:lpstr>FPCOLUNA01</vt:lpstr>
      <vt:lpstr>FPCOLUNA02</vt:lpstr>
      <vt:lpstr>FPCOLUNA03</vt:lpstr>
      <vt:lpstr>FPCOLUNA04</vt:lpstr>
      <vt:lpstr>FPCOLUNA05</vt:lpstr>
      <vt:lpstr>FPCOLUNA06</vt:lpstr>
      <vt:lpstr>FPCOLUNA07</vt:lpstr>
      <vt:lpstr>FPCOLUNA08</vt:lpstr>
      <vt:lpstr>FPCOLUNA09</vt:lpstr>
      <vt:lpstr>FPCOLUNA10</vt:lpstr>
      <vt:lpstr>FPCOLUNA11</vt:lpstr>
      <vt:lpstr>FPCOLUNA12</vt:lpstr>
      <vt:lpstr>FPCOLUNA13</vt:lpstr>
      <vt:lpstr>FPCOLUNA14</vt:lpstr>
      <vt:lpstr>FPCOLUNA15</vt:lpstr>
      <vt:lpstr>FPNUMERO01</vt:lpstr>
      <vt:lpstr>FPNUMERO02</vt:lpstr>
      <vt:lpstr>FPNUMERO03</vt:lpstr>
      <vt:lpstr>FPNUMERO04</vt:lpstr>
      <vt:lpstr>FPNUMERO05</vt:lpstr>
      <vt:lpstr>FPNUMERO06</vt:lpstr>
      <vt:lpstr>FPNUMERO07</vt:lpstr>
      <vt:lpstr>FPNUMERO08</vt:lpstr>
      <vt:lpstr>FPNUMERO09</vt:lpstr>
      <vt:lpstr>FPNUMERO10</vt:lpstr>
      <vt:lpstr>FPNUMERO11</vt:lpstr>
      <vt:lpstr>FPNUMERO12</vt:lpstr>
      <vt:lpstr>FPNUMERO13</vt:lpstr>
      <vt:lpstr>FPNUMERO14</vt:lpstr>
      <vt:lpstr>FPNUMERO15</vt:lpstr>
      <vt:lpstr>FPNUMERO16</vt:lpstr>
      <vt:lpstr>FPNUMERO17</vt:lpstr>
      <vt:lpstr>FPNUMERO18</vt:lpstr>
      <vt:lpstr>FPNUMERO19</vt:lpstr>
      <vt:lpstr>FPNUMERO20</vt:lpstr>
      <vt:lpstr>FPNUMERO21</vt:lpstr>
      <vt:lpstr>FPNUMERO22</vt:lpstr>
      <vt:lpstr>FPNUMERO23</vt:lpstr>
      <vt:lpstr>FPNUMERO24</vt:lpstr>
      <vt:lpstr>FPNUMERO25</vt:lpstr>
      <vt:lpstr>FPNUMERO26</vt:lpstr>
      <vt:lpstr>FPNUMERO27</vt:lpstr>
      <vt:lpstr>FPNUMERO28</vt:lpstr>
      <vt:lpstr>FPNUMERO29</vt:lpstr>
      <vt:lpstr>FPNUMERO30</vt:lpstr>
      <vt:lpstr>NUMERO01</vt:lpstr>
      <vt:lpstr>NUMERO02</vt:lpstr>
      <vt:lpstr>NUMERO03</vt:lpstr>
      <vt:lpstr>NUMERO04</vt:lpstr>
      <vt:lpstr>NUMERO05</vt:lpstr>
      <vt:lpstr>NUMERO06</vt:lpstr>
      <vt:lpstr>NUMERO07</vt:lpstr>
      <vt:lpstr>NUMERO08</vt:lpstr>
      <vt:lpstr>NUMERO09</vt:lpstr>
      <vt:lpstr>NUMERO10</vt:lpstr>
      <vt:lpstr>NUMERO11</vt:lpstr>
      <vt:lpstr>NUMERO12</vt:lpstr>
      <vt:lpstr>NUMERO13</vt:lpstr>
      <vt:lpstr>NUMERO14</vt:lpstr>
      <vt:lpstr>NUMERO15</vt:lpstr>
      <vt:lpstr>PSxPI</vt:lpstr>
      <vt:lpstr>'ICT Micro'!Titulos_de_impressao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Copavel Consultoria de Eng.</dc:creator>
  <cp:lastModifiedBy>Paulo Henrique Rosa</cp:lastModifiedBy>
  <cp:lastPrinted>2026-05-26T18:44:56Z</cp:lastPrinted>
  <dcterms:created xsi:type="dcterms:W3CDTF">2000-05-31T14:11:51Z</dcterms:created>
  <dcterms:modified xsi:type="dcterms:W3CDTF">2026-08-24T17:34:24Z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  <property fmtid="{D5CDD505-2E9C-101B-9397-08002B2CF9AE}" pid="4" name="Order">
    <vt:r8>11804700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